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420" windowHeight="11020"/>
  </bookViews>
  <sheets>
    <sheet name="расшифровка" sheetId="24" r:id="rId1"/>
  </sheets>
  <definedNames>
    <definedName name="_xlnm.Print_Area" localSheetId="0">расшифровка!$A$1:$I$138</definedName>
  </definedNames>
  <calcPr calcId="144525"/>
</workbook>
</file>

<file path=xl/calcChain.xml><?xml version="1.0" encoding="utf-8"?>
<calcChain xmlns="http://schemas.openxmlformats.org/spreadsheetml/2006/main">
  <c r="H34" i="24" l="1"/>
  <c r="H35" i="24"/>
  <c r="I15" i="24"/>
  <c r="I129" i="24" l="1"/>
  <c r="H129" i="24"/>
  <c r="G129" i="24"/>
  <c r="F129" i="24"/>
  <c r="E129" i="24"/>
  <c r="I16" i="24" l="1"/>
  <c r="I14" i="24"/>
  <c r="I13" i="24"/>
  <c r="I12" i="24"/>
  <c r="I11" i="24"/>
  <c r="I17" i="24" l="1"/>
  <c r="K29" i="24" s="1"/>
  <c r="I22" i="24" l="1"/>
</calcChain>
</file>

<file path=xl/sharedStrings.xml><?xml version="1.0" encoding="utf-8"?>
<sst xmlns="http://schemas.openxmlformats.org/spreadsheetml/2006/main" count="144" uniqueCount="140">
  <si>
    <t>ДОХОД</t>
  </si>
  <si>
    <t>п/п</t>
  </si>
  <si>
    <t>Наименование услуг</t>
  </si>
  <si>
    <t>Услуги охраны</t>
  </si>
  <si>
    <t>Спонсорская помощь</t>
  </si>
  <si>
    <t>Возмещение коммунальных услуг</t>
  </si>
  <si>
    <t>Доходы от сдачи в аренду</t>
  </si>
  <si>
    <t>ВСЕГО</t>
  </si>
  <si>
    <t>РАСХОД</t>
  </si>
  <si>
    <t>КОСГУ</t>
  </si>
  <si>
    <t>Доп.ЭК</t>
  </si>
  <si>
    <t>Сумма(руб)</t>
  </si>
  <si>
    <t>Заработная плата</t>
  </si>
  <si>
    <t>Заработная плата педагогического персонала</t>
  </si>
  <si>
    <t>Заработная плата вспомогательного персонала (руководителей, учебно-вспомогательного персонала, обслуживающего персонала)</t>
  </si>
  <si>
    <t>Прочие выплаты</t>
  </si>
  <si>
    <t>Начисления на оплату труда</t>
  </si>
  <si>
    <t>Начисления на заработную плату вспомогательного персонала (руководителей, учебно-вспомогательного персонала, обслуживающего персонала)   30,2%</t>
  </si>
  <si>
    <t>Услуги связи</t>
  </si>
  <si>
    <t>Услуги телефонной связи (абонентская и повременная плата (ежемесячный платеж) за местные, междугородные, международные переговоры)</t>
  </si>
  <si>
    <t>Плата за предоставление доступа (разовый платеж) к телефонной линии связи и Интернет</t>
  </si>
  <si>
    <t>Услуги сотовой связи</t>
  </si>
  <si>
    <t>Плата за услуги сети Интернет</t>
  </si>
  <si>
    <t>Прочие услуги связи</t>
  </si>
  <si>
    <t>Транспортные услуги</t>
  </si>
  <si>
    <t>Коммунальные услуги</t>
  </si>
  <si>
    <t>Электроснабжение</t>
  </si>
  <si>
    <t>Теплоснабжение</t>
  </si>
  <si>
    <t>Водоснабжение</t>
  </si>
  <si>
    <t>Работы, услуги по содержанию имущества</t>
  </si>
  <si>
    <t>225001</t>
  </si>
  <si>
    <t xml:space="preserve">Обслуживание охранной и пожарной сигнализации </t>
  </si>
  <si>
    <t>225002</t>
  </si>
  <si>
    <t>225003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</si>
  <si>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</si>
  <si>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Текущий ремонт зданий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</si>
  <si>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</si>
  <si>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Прочие работы, услуги</t>
  </si>
  <si>
    <t xml:space="preserve">Подписка </t>
  </si>
  <si>
    <t>Зарплата внештатных сотрудников</t>
  </si>
  <si>
    <t xml:space="preserve">Организация питания </t>
  </si>
  <si>
    <t>Услуги вневедомтсвенной (в том числе пожарной) охраны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</si>
  <si>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</si>
  <si>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Типографские работы, услуги</t>
  </si>
  <si>
    <t>Размещение объявлений, рекламы в средствах массовой информации, расходы на теле- радиопрограммы, на видеоролики</t>
  </si>
  <si>
    <t>Услуги адвокатов, нотариусов, переводчиков, экспертов, инкассаторов</t>
  </si>
  <si>
    <t>Проведение инвентаризации, паспортизации основных средств</t>
  </si>
  <si>
    <t>Оплата медицинских осмотров</t>
  </si>
  <si>
    <t>Прочие расходы</t>
  </si>
  <si>
    <t>Штрафы, пени и другие экономические санкции</t>
  </si>
  <si>
    <t>Приобретение (изготовление) подарочной и сувенирной продукции (позравительные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</si>
  <si>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Увеличение стоимости основных средств</t>
  </si>
  <si>
    <t>Закупка мягкого инвентаря, одежды, обмундирования</t>
  </si>
  <si>
    <t>Закупка материалов, используемых в процессе обучения</t>
  </si>
  <si>
    <t>ВСЕГО:</t>
  </si>
  <si>
    <t>Начисление на зарплату педагогического персонала               30,2%</t>
  </si>
  <si>
    <t>Итого платные услуги</t>
  </si>
  <si>
    <t>Приобретение огнетушителей</t>
  </si>
  <si>
    <t>Наименование показателя</t>
  </si>
  <si>
    <t>Содержание в чистоте помещений, зданий, дворов, иного недвижимого имущества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</si>
  <si>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</si>
  <si>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</si>
  <si>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225010</t>
  </si>
  <si>
    <t>Техническое обслуживание аппаратного обеспечения (оргтехника, медицинское оборудование, компьютерная техника и т.д.), включающее контроль технического состояния</t>
  </si>
  <si>
    <t>Техническое обслуживание транспортных средств</t>
  </si>
  <si>
    <t>Ремонт транспортных средств</t>
  </si>
  <si>
    <t>Технический осмотр транспортных средств</t>
  </si>
  <si>
    <t>Содержание транспортных средств (мойка и т.д.)</t>
  </si>
  <si>
    <t>Содержание в чистоте имущества, кроме недвижимого</t>
  </si>
  <si>
    <t>техническое ообслуживание приборов учета</t>
  </si>
  <si>
    <t>Содержание и ремонт объектов озеленения</t>
  </si>
  <si>
    <t>Прочие работы, услуги по содержанию имущества</t>
  </si>
  <si>
    <t>Установка и монтаж локальных вычислительных сетей, систем охранной и пожарной сигнализации, видеонаблюдения, контроля доступа</t>
  </si>
  <si>
    <t>Монтажные и пуско-наладочные работы поставляемых технических средств в области информационно-коммуникационных технологий</t>
  </si>
  <si>
    <t>Услуги охраны с помощью кнопки тревожной сигнализации (КТС)</t>
  </si>
  <si>
    <t>310001</t>
  </si>
  <si>
    <t>310004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</si>
  <si>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</si>
  <si>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310006</t>
  </si>
  <si>
    <t>Приобретение медицинского инструментария</t>
  </si>
  <si>
    <t>Закупка запчастей к  оборудованию</t>
  </si>
  <si>
    <t>Закупка запчастей к транспортным средствам</t>
  </si>
  <si>
    <t>Приобретение автошин</t>
  </si>
  <si>
    <t>Прочие расходы по увеличению стоимости основных средств</t>
  </si>
  <si>
    <t>Возмещение работникам (сотрудникам) расходов по проезду при служебных командировках</t>
  </si>
  <si>
    <t>Суточные работникам (сотрудникам) при служебных командировках</t>
  </si>
  <si>
    <t>Продукты питания (за исключением молока и молочных продуктов)</t>
  </si>
  <si>
    <t xml:space="preserve">Закупка медикаментов, перевязочных средств                  </t>
  </si>
  <si>
    <t>Приобретение канцелярских, хозяйственных товаров, расходных материалов</t>
  </si>
  <si>
    <t>Закупка молока и молочных продуктов</t>
  </si>
  <si>
    <t>кол-во    детей</t>
  </si>
  <si>
    <t>стоимость услуг(руб)</t>
  </si>
  <si>
    <t>кол-во месяцев</t>
  </si>
  <si>
    <t>итого в год(руб)</t>
  </si>
  <si>
    <t>транспортные услуги по перевозке школьников</t>
  </si>
  <si>
    <t>прочие транспортные услуги</t>
  </si>
  <si>
    <t>ДКР 509</t>
  </si>
  <si>
    <t>ДКР 591</t>
  </si>
  <si>
    <t>ДКР 593</t>
  </si>
  <si>
    <t>Расходы по валке и обрезке зеленых насаждений  в муниципальных учреждениях образования</t>
  </si>
  <si>
    <t>Расходы в области информационно-коммуникационных технологий, в том числе разработка программногообеспечения, приобретение исключительных прав на программное обеспечение, доработка специализированного программного обеспечения прикладных систем; обучение сотрудников в области информационно-коммуникационных технологий; обесбечение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</si>
  <si>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планировку территорий</t>
  </si>
  <si>
    <t>Возмещение расходов и оплата по договорам гражданско-правового характера  услуг по проживанию в жилых помещениях (найм жилого помещения) при служебных командировках</t>
  </si>
  <si>
    <t>Услуги по предоставлению во временное пользование мягкого инвентаря и спец.одежды</t>
  </si>
  <si>
    <t>Страхование</t>
  </si>
  <si>
    <t>Услуги по страхованию транспортных средств (ОСАГО КАСКО)</t>
  </si>
  <si>
    <t>Услуги, работы для целей капитальных вложений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</si>
  <si>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</si>
  <si>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</si>
  <si>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Другие экономические санкции</t>
  </si>
  <si>
    <t>Иные выплаты текущего характера физическим лицам</t>
  </si>
  <si>
    <t>Прочие иные выплаты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</si>
  <si>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</si>
  <si>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</si>
  <si>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мягкого инвентаря</t>
  </si>
  <si>
    <t>Увеличение стоимости прочих оборотных запасов (материалов)</t>
  </si>
  <si>
    <t>Увеличение стоимости прочих материальных запасов однократного применения</t>
  </si>
  <si>
    <t>Приобретение (изготовление бланков строгой отчетности, специальной продукции</t>
  </si>
  <si>
    <t>Увеличение стоимости неисключительных прав на результаты интеллектуальной деятельности с неопределенным сроком полезного использования</t>
  </si>
  <si>
    <t>Прочие расходы по увеличению стоимости права пользования</t>
  </si>
  <si>
    <t>Увеличение стоимости неисключительных прав на результаты интеллектуальной деятельности с определенным сроком полезного использования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</si>
  <si>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</si>
  <si>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Прочие налоги, в т.ч. госпошлины (за иключением налогов по госпошлинам)</t>
  </si>
  <si>
    <t>приобретение и обновление справочно-информационных баз данных (Гарант, Консультант и др)</t>
  </si>
  <si>
    <t>ПРИМЕР:</t>
  </si>
  <si>
    <t>ДКР 521 (Сумма расхода от поступлений за кружки)</t>
  </si>
  <si>
    <t>ДКР 523 (Сумма расхода от поступлений за охрану, от сдачи имущества в аренду, добровольные пожертвования, спонсорская помощь)</t>
  </si>
  <si>
    <t>Прочие расходы по увеличению стоимости прочих оборотных запасов</t>
  </si>
  <si>
    <t>от организации платных образовательных услуг на 2021 год</t>
  </si>
  <si>
    <t>Остаток на 01.01.2021г.</t>
  </si>
  <si>
    <t>Увеличение стоимости строительных материалов</t>
  </si>
  <si>
    <t>Прочие расходы по увеличению стоимости строительных материалов</t>
  </si>
  <si>
    <t>Ритмика</t>
  </si>
  <si>
    <t>Группы временного пребывания Умка</t>
  </si>
  <si>
    <t>Расшифровка  сметы доходов и расходов по МБУДО "Центр внешкольной работы" Авиастроительного района г.Казани</t>
  </si>
  <si>
    <t>Плата за услуги сети Интернет - 30000 руб.</t>
  </si>
  <si>
    <t>Возмещение работникам (сотрудникам) расходов по проезду при служебных командировках - 30000 рубю</t>
  </si>
  <si>
    <t>Прочие работы, услуги (обучение ответственного за автобус для получения лицензии)- 30000 руб.</t>
  </si>
  <si>
    <t>Штрафы, пени и другие экономические санкции - 10000 руб.</t>
  </si>
  <si>
    <t>Текущий ремонт зданий (замена линолиума, покраска стен, замена светильников)- 100 690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</si>
</sst>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0"/>
      <name val="Arial Cyr"/>
      <charset val="204"/>
    </font>
    <font>
      <b/>
      <sz val="12"/>
      <name val="Arial Cyr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FF0000"/>
      <name val="Arial Cyr"/>
      <charset val="204"/>
    </font>
    <font>
      <sz val="11"/>
      <color indexed="17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u/>
      <sz val="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7" fillId="0" borderId="0"/>
    <xf numFmtId="0" fontId="9" fillId="3" borderId="0" applyNumberFormat="0" applyBorder="0" applyAlignment="0" applyProtection="0"/>
    <xf numFmtId="0" fontId="16" fillId="0" borderId="0"/>
    <xf numFmtId="0" fontId="17" fillId="0" borderId="0" applyNumberFormat="0" applyFill="0" applyBorder="0" applyAlignment="0" applyProtection="0"/>
  </cellStyleXfs>
  <cellXfs count="167">
    <xf numFmtId="0" fontId="0" fillId="0" borderId="0" xfId="0"/>
    <xf numFmtId="0" fontId="0" fillId="0" borderId="0" xfId="0" applyFill="1"/>
    <xf numFmtId="4" fontId="2" fillId="0" borderId="0" xfId="0" applyNumberFormat="1" applyFont="1" applyFill="1" applyBorder="1" applyAlignment="1">
      <alignment horizontal="center"/>
    </xf>
    <xf numFmtId="4" fontId="2" fillId="0" borderId="5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/>
    <xf numFmtId="0" fontId="5" fillId="0" borderId="0" xfId="0" applyFont="1" applyFill="1" applyBorder="1" applyAlignment="1">
      <alignment horizontal="left"/>
    </xf>
    <xf numFmtId="0" fontId="6" fillId="0" borderId="0" xfId="1" applyFont="1" applyFill="1"/>
    <xf numFmtId="0" fontId="6" fillId="0" borderId="5" xfId="0" applyFont="1" applyFill="1" applyBorder="1"/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/>
    <xf numFmtId="4" fontId="6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7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8" xfId="0" applyFont="1" applyFill="1" applyBorder="1" applyAlignment="1"/>
    <xf numFmtId="0" fontId="8" fillId="0" borderId="0" xfId="0" applyFont="1" applyFill="1" applyBorder="1" applyAlignment="1"/>
    <xf numFmtId="4" fontId="3" fillId="0" borderId="5" xfId="0" applyNumberFormat="1" applyFont="1" applyFill="1" applyBorder="1" applyAlignment="1">
      <alignment horizontal="center"/>
    </xf>
    <xf numFmtId="0" fontId="10" fillId="0" borderId="0" xfId="0" applyFont="1"/>
    <xf numFmtId="0" fontId="6" fillId="0" borderId="0" xfId="0" applyFont="1"/>
    <xf numFmtId="0" fontId="10" fillId="0" borderId="0" xfId="0" applyFont="1" applyFill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/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/>
    </xf>
    <xf numFmtId="4" fontId="13" fillId="0" borderId="5" xfId="0" applyNumberFormat="1" applyFont="1" applyFill="1" applyBorder="1"/>
    <xf numFmtId="0" fontId="2" fillId="0" borderId="5" xfId="0" applyFont="1" applyFill="1" applyBorder="1" applyAlignment="1">
      <alignment horizontal="center" wrapText="1"/>
    </xf>
    <xf numFmtId="4" fontId="13" fillId="0" borderId="0" xfId="0" applyNumberFormat="1" applyFont="1" applyFill="1" applyBorder="1"/>
    <xf numFmtId="0" fontId="6" fillId="0" borderId="6" xfId="0" applyFont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4" fontId="3" fillId="0" borderId="0" xfId="0" applyNumberFormat="1" applyFont="1" applyFill="1" applyBorder="1" applyAlignment="1">
      <alignment horizontal="center"/>
    </xf>
    <xf numFmtId="0" fontId="10" fillId="0" borderId="0" xfId="0" applyFont="1" applyBorder="1"/>
    <xf numFmtId="3" fontId="6" fillId="0" borderId="0" xfId="0" applyNumberFormat="1" applyFont="1"/>
    <xf numFmtId="4" fontId="6" fillId="0" borderId="0" xfId="0" applyNumberFormat="1" applyFont="1"/>
    <xf numFmtId="0" fontId="6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6" fillId="0" borderId="11" xfId="0" applyFont="1" applyFill="1" applyBorder="1"/>
    <xf numFmtId="0" fontId="6" fillId="0" borderId="14" xfId="0" applyFont="1" applyFill="1" applyBorder="1"/>
    <xf numFmtId="0" fontId="6" fillId="0" borderId="13" xfId="0" applyFont="1" applyFill="1" applyBorder="1"/>
    <xf numFmtId="0" fontId="6" fillId="0" borderId="9" xfId="0" applyFont="1" applyFill="1" applyBorder="1"/>
    <xf numFmtId="0" fontId="2" fillId="0" borderId="9" xfId="0" applyFont="1" applyFill="1" applyBorder="1"/>
    <xf numFmtId="0" fontId="11" fillId="0" borderId="5" xfId="0" applyFont="1" applyFill="1" applyBorder="1"/>
    <xf numFmtId="0" fontId="11" fillId="0" borderId="11" xfId="0" applyFont="1" applyFill="1" applyBorder="1"/>
    <xf numFmtId="0" fontId="6" fillId="0" borderId="9" xfId="0" applyFont="1" applyBorder="1"/>
    <xf numFmtId="0" fontId="6" fillId="0" borderId="3" xfId="0" applyFont="1" applyFill="1" applyBorder="1"/>
    <xf numFmtId="0" fontId="6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4" fontId="13" fillId="0" borderId="11" xfId="0" applyNumberFormat="1" applyFont="1" applyFill="1" applyBorder="1"/>
    <xf numFmtId="0" fontId="6" fillId="4" borderId="11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25" xfId="0" applyFont="1" applyFill="1" applyBorder="1" applyAlignment="1"/>
    <xf numFmtId="0" fontId="6" fillId="0" borderId="2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3" fontId="14" fillId="0" borderId="11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3" fontId="15" fillId="0" borderId="29" xfId="0" applyNumberFormat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6" fillId="0" borderId="21" xfId="0" applyFont="1" applyFill="1" applyBorder="1"/>
    <xf numFmtId="0" fontId="6" fillId="0" borderId="22" xfId="0" applyFont="1" applyFill="1" applyBorder="1"/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6" fillId="0" borderId="23" xfId="0" applyFont="1" applyFill="1" applyBorder="1" applyAlignment="1"/>
    <xf numFmtId="0" fontId="6" fillId="0" borderId="2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4" fontId="6" fillId="5" borderId="5" xfId="0" applyNumberFormat="1" applyFont="1" applyFill="1" applyBorder="1" applyAlignment="1">
      <alignment horizontal="center"/>
    </xf>
    <xf numFmtId="4" fontId="3" fillId="5" borderId="5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0" fontId="0" fillId="6" borderId="5" xfId="0" applyFill="1" applyBorder="1"/>
    <xf numFmtId="4" fontId="0" fillId="6" borderId="5" xfId="0" applyNumberFormat="1" applyFill="1" applyBorder="1"/>
    <xf numFmtId="4" fontId="6" fillId="6" borderId="5" xfId="0" applyNumberFormat="1" applyFont="1" applyFill="1" applyBorder="1" applyAlignment="1">
      <alignment horizontal="center"/>
    </xf>
    <xf numFmtId="4" fontId="12" fillId="6" borderId="5" xfId="0" applyNumberFormat="1" applyFont="1" applyFill="1" applyBorder="1"/>
    <xf numFmtId="4" fontId="3" fillId="6" borderId="5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4" borderId="0" xfId="0" applyFont="1" applyFill="1" applyBorder="1"/>
    <xf numFmtId="0" fontId="18" fillId="0" borderId="0" xfId="5" applyFont="1"/>
    <xf numFmtId="0" fontId="19" fillId="0" borderId="0" xfId="0" applyFont="1"/>
    <xf numFmtId="0" fontId="20" fillId="0" borderId="0" xfId="0" applyFont="1"/>
    <xf numFmtId="0" fontId="10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4" fontId="6" fillId="0" borderId="11" xfId="0" applyNumberFormat="1" applyFont="1" applyFill="1" applyBorder="1" applyAlignment="1">
      <alignment horizontal="center"/>
    </xf>
    <xf numFmtId="4" fontId="6" fillId="5" borderId="11" xfId="0" applyNumberFormat="1" applyFont="1" applyFill="1" applyBorder="1" applyAlignment="1">
      <alignment horizontal="center"/>
    </xf>
    <xf numFmtId="4" fontId="0" fillId="6" borderId="11" xfId="0" applyNumberFormat="1" applyFill="1" applyBorder="1"/>
    <xf numFmtId="0" fontId="21" fillId="0" borderId="0" xfId="0" applyFont="1"/>
    <xf numFmtId="0" fontId="2" fillId="5" borderId="20" xfId="0" applyFont="1" applyFill="1" applyBorder="1" applyAlignment="1">
      <alignment horizontal="left"/>
    </xf>
    <xf numFmtId="0" fontId="6" fillId="5" borderId="21" xfId="0" applyFont="1" applyFill="1" applyBorder="1" applyAlignment="1">
      <alignment horizontal="left"/>
    </xf>
    <xf numFmtId="0" fontId="6" fillId="5" borderId="21" xfId="0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wrapText="1"/>
    </xf>
    <xf numFmtId="0" fontId="6" fillId="0" borderId="25" xfId="0" applyFont="1" applyFill="1" applyBorder="1" applyAlignment="1">
      <alignment horizontal="left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wrapText="1"/>
    </xf>
    <xf numFmtId="0" fontId="0" fillId="0" borderId="28" xfId="0" applyFill="1" applyBorder="1" applyAlignment="1">
      <alignment horizontal="left" wrapText="1"/>
    </xf>
    <xf numFmtId="0" fontId="6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wrapText="1"/>
    </xf>
    <xf numFmtId="0" fontId="0" fillId="0" borderId="21" xfId="0" applyFill="1" applyBorder="1" applyAlignment="1">
      <alignment horizontal="left" wrapText="1"/>
    </xf>
    <xf numFmtId="0" fontId="6" fillId="4" borderId="20" xfId="0" applyFont="1" applyFill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wrapText="1"/>
    </xf>
    <xf numFmtId="0" fontId="6" fillId="0" borderId="30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6" fillId="0" borderId="23" xfId="0" applyFont="1" applyFill="1" applyBorder="1" applyAlignment="1">
      <alignment horizontal="left"/>
    </xf>
    <xf numFmtId="0" fontId="6" fillId="0" borderId="25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11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/>
  </cellXfs>
  <cellStyles count="6">
    <cellStyle name="Excel Built-in Normal" xfId="4"/>
    <cellStyle name="Excel_BuiltIn_Хороший" xfId="3"/>
    <cellStyle name="Гиперссылка" xfId="5" builtinId="8"/>
    <cellStyle name="Обычный" xfId="0" builtinId="0"/>
    <cellStyle name="Обычный 2" xfId="2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A187"/>
  <sheetViews>
    <sheetView tabSelected="1" topLeftCell="A123" zoomScaleNormal="100" workbookViewId="0">
      <selection activeCell="H47" sqref="H47"/>
    </sheetView>
  </sheetViews>
  <sheetFormatPr defaultColWidth="9.1796875" defaultRowHeight="14.5" x14ac:dyDescent="0.35"/>
  <cols>
    <col min="1" max="2" width="9.1796875" style="22"/>
    <col min="3" max="3" width="40.26953125" style="22" customWidth="1"/>
    <col min="4" max="4" width="11.54296875" style="22" customWidth="1"/>
    <col min="5" max="7" width="15.54296875" style="7" customWidth="1"/>
    <col min="8" max="8" width="15.81640625" style="7" customWidth="1"/>
    <col min="9" max="9" width="16.7265625" style="7" customWidth="1"/>
    <col min="10" max="10" width="11.453125" style="22" bestFit="1" customWidth="1"/>
    <col min="11" max="16384" width="9.1796875" style="22"/>
  </cols>
  <sheetData>
    <row r="1" spans="1:14" x14ac:dyDescent="0.35">
      <c r="C1" s="101" t="s">
        <v>134</v>
      </c>
      <c r="D1" s="101"/>
      <c r="E1" s="101"/>
      <c r="F1" s="51"/>
      <c r="G1" s="51"/>
    </row>
    <row r="2" spans="1:14" x14ac:dyDescent="0.35">
      <c r="C2" s="159" t="s">
        <v>128</v>
      </c>
      <c r="D2" s="159"/>
      <c r="E2" s="159"/>
      <c r="F2" s="159"/>
      <c r="G2" s="51"/>
    </row>
    <row r="3" spans="1:14" x14ac:dyDescent="0.35">
      <c r="C3" s="33"/>
      <c r="D3" s="33"/>
      <c r="E3" s="33"/>
      <c r="F3" s="51"/>
      <c r="G3" s="51"/>
    </row>
    <row r="4" spans="1:14" x14ac:dyDescent="0.35">
      <c r="A4" s="5" t="s">
        <v>0</v>
      </c>
      <c r="B4" s="5"/>
      <c r="C4" s="5"/>
    </row>
    <row r="5" spans="1:14" x14ac:dyDescent="0.35">
      <c r="A5" s="5"/>
      <c r="B5" s="5"/>
      <c r="C5" s="5"/>
    </row>
    <row r="6" spans="1:14" ht="15.5" x14ac:dyDescent="0.35">
      <c r="A6" s="8" t="s">
        <v>129</v>
      </c>
      <c r="B6" s="5"/>
      <c r="C6" s="5"/>
      <c r="H6" s="46" t="s">
        <v>96</v>
      </c>
      <c r="I6" s="29"/>
    </row>
    <row r="7" spans="1:14" ht="15.5" x14ac:dyDescent="0.35">
      <c r="A7" s="8"/>
      <c r="B7" s="5"/>
      <c r="C7" s="5"/>
      <c r="H7" s="47" t="s">
        <v>97</v>
      </c>
      <c r="I7" s="54"/>
    </row>
    <row r="8" spans="1:14" ht="15.5" x14ac:dyDescent="0.35">
      <c r="A8" s="8"/>
      <c r="B8" s="34"/>
      <c r="C8" s="34"/>
      <c r="H8" s="46" t="s">
        <v>98</v>
      </c>
      <c r="I8" s="29"/>
      <c r="M8" s="9"/>
      <c r="N8" s="9"/>
    </row>
    <row r="9" spans="1:14" ht="15" customHeight="1" x14ac:dyDescent="0.35">
      <c r="A9" s="136" t="s">
        <v>1</v>
      </c>
      <c r="B9" s="140" t="s">
        <v>2</v>
      </c>
      <c r="C9" s="141"/>
      <c r="D9" s="141"/>
      <c r="E9" s="142"/>
      <c r="F9" s="150" t="s">
        <v>90</v>
      </c>
      <c r="G9" s="152" t="s">
        <v>91</v>
      </c>
      <c r="H9" s="152" t="s">
        <v>92</v>
      </c>
      <c r="I9" s="152" t="s">
        <v>93</v>
      </c>
    </row>
    <row r="10" spans="1:14" x14ac:dyDescent="0.35">
      <c r="A10" s="137"/>
      <c r="B10" s="143"/>
      <c r="C10" s="144"/>
      <c r="D10" s="144"/>
      <c r="E10" s="145"/>
      <c r="F10" s="151"/>
      <c r="G10" s="153"/>
      <c r="H10" s="153"/>
      <c r="I10" s="153"/>
    </row>
    <row r="11" spans="1:14" ht="15.75" customHeight="1" x14ac:dyDescent="0.35">
      <c r="A11" s="64">
        <v>1</v>
      </c>
      <c r="B11" s="138" t="s">
        <v>133</v>
      </c>
      <c r="C11" s="139"/>
      <c r="D11" s="58"/>
      <c r="E11" s="67"/>
      <c r="F11" s="56">
        <v>20</v>
      </c>
      <c r="G11" s="61">
        <v>2000</v>
      </c>
      <c r="H11" s="40">
        <v>9</v>
      </c>
      <c r="I11" s="39">
        <f>F11*G11*H11</f>
        <v>360000</v>
      </c>
      <c r="J11" s="37"/>
    </row>
    <row r="12" spans="1:14" ht="15.75" customHeight="1" x14ac:dyDescent="0.35">
      <c r="A12" s="64">
        <v>2</v>
      </c>
      <c r="B12" s="138" t="s">
        <v>132</v>
      </c>
      <c r="C12" s="139"/>
      <c r="D12" s="58"/>
      <c r="E12" s="67"/>
      <c r="F12" s="56">
        <v>45</v>
      </c>
      <c r="G12" s="61">
        <v>1100</v>
      </c>
      <c r="H12" s="40">
        <v>9</v>
      </c>
      <c r="I12" s="39">
        <f t="shared" ref="I12:I16" si="0">F12*G12*H12</f>
        <v>445500</v>
      </c>
      <c r="J12" s="37"/>
    </row>
    <row r="13" spans="1:14" ht="15.75" customHeight="1" x14ac:dyDescent="0.35">
      <c r="A13" s="64">
        <v>3</v>
      </c>
      <c r="B13" s="138"/>
      <c r="C13" s="139"/>
      <c r="D13" s="58"/>
      <c r="E13" s="63"/>
      <c r="F13" s="56"/>
      <c r="G13" s="62"/>
      <c r="H13" s="40"/>
      <c r="I13" s="39">
        <f t="shared" si="0"/>
        <v>0</v>
      </c>
      <c r="J13" s="37"/>
    </row>
    <row r="14" spans="1:14" ht="15.75" customHeight="1" x14ac:dyDescent="0.35">
      <c r="A14" s="64">
        <v>4</v>
      </c>
      <c r="B14" s="138"/>
      <c r="C14" s="139"/>
      <c r="D14" s="58"/>
      <c r="E14" s="63"/>
      <c r="F14" s="56"/>
      <c r="G14" s="62"/>
      <c r="H14" s="40"/>
      <c r="I14" s="39">
        <f t="shared" si="0"/>
        <v>0</v>
      </c>
      <c r="J14" s="37"/>
    </row>
    <row r="15" spans="1:14" ht="15.75" customHeight="1" x14ac:dyDescent="0.35">
      <c r="A15" s="64">
        <v>50</v>
      </c>
      <c r="B15" s="146"/>
      <c r="C15" s="147"/>
      <c r="D15" s="65"/>
      <c r="E15" s="68"/>
      <c r="F15" s="66"/>
      <c r="G15" s="61"/>
      <c r="H15" s="55"/>
      <c r="I15" s="39">
        <f t="shared" si="0"/>
        <v>0</v>
      </c>
      <c r="J15" s="37"/>
    </row>
    <row r="16" spans="1:14" ht="15.75" customHeight="1" x14ac:dyDescent="0.35">
      <c r="A16" s="64">
        <v>51</v>
      </c>
      <c r="B16" s="148"/>
      <c r="C16" s="149"/>
      <c r="D16" s="65"/>
      <c r="E16" s="68"/>
      <c r="F16" s="66"/>
      <c r="G16" s="62"/>
      <c r="H16" s="55"/>
      <c r="I16" s="39">
        <f t="shared" si="0"/>
        <v>0</v>
      </c>
      <c r="J16" s="37"/>
    </row>
    <row r="17" spans="1:11" ht="15.75" customHeight="1" thickBot="1" x14ac:dyDescent="0.4">
      <c r="A17" s="52"/>
      <c r="B17" s="106" t="s">
        <v>56</v>
      </c>
      <c r="C17" s="107"/>
      <c r="D17" s="108"/>
      <c r="E17" s="109"/>
      <c r="F17" s="110"/>
      <c r="G17" s="111"/>
      <c r="H17" s="111"/>
      <c r="I17" s="81">
        <f>SUM(I11:I16)</f>
        <v>805500</v>
      </c>
      <c r="J17" s="38"/>
    </row>
    <row r="18" spans="1:11" ht="15" customHeight="1" x14ac:dyDescent="0.35">
      <c r="A18" s="53"/>
      <c r="B18" s="121" t="s">
        <v>3</v>
      </c>
      <c r="C18" s="122"/>
      <c r="D18" s="69"/>
      <c r="E18" s="70"/>
      <c r="F18" s="43"/>
      <c r="G18" s="41"/>
      <c r="H18" s="10"/>
      <c r="I18" s="82"/>
    </row>
    <row r="19" spans="1:11" ht="15" customHeight="1" x14ac:dyDescent="0.35">
      <c r="A19" s="53"/>
      <c r="B19" s="154" t="s">
        <v>4</v>
      </c>
      <c r="C19" s="155"/>
      <c r="D19" s="44"/>
      <c r="E19" s="49"/>
      <c r="F19" s="43"/>
      <c r="G19" s="41"/>
      <c r="H19" s="10"/>
      <c r="I19" s="83"/>
    </row>
    <row r="20" spans="1:11" ht="15" customHeight="1" x14ac:dyDescent="0.35">
      <c r="A20" s="53"/>
      <c r="B20" s="59" t="s">
        <v>5</v>
      </c>
      <c r="C20" s="60"/>
      <c r="D20" s="44"/>
      <c r="E20" s="49"/>
      <c r="F20" s="43"/>
      <c r="G20" s="41"/>
      <c r="H20" s="10"/>
      <c r="I20" s="83"/>
    </row>
    <row r="21" spans="1:11" ht="15" customHeight="1" x14ac:dyDescent="0.35">
      <c r="A21" s="53"/>
      <c r="B21" s="121" t="s">
        <v>6</v>
      </c>
      <c r="C21" s="122"/>
      <c r="D21" s="44"/>
      <c r="E21" s="49"/>
      <c r="F21" s="43"/>
      <c r="G21" s="41"/>
      <c r="H21" s="10"/>
      <c r="I21" s="84"/>
    </row>
    <row r="22" spans="1:11" ht="15" customHeight="1" x14ac:dyDescent="0.35">
      <c r="A22" s="32"/>
      <c r="B22" s="48"/>
      <c r="C22" s="45" t="s">
        <v>7</v>
      </c>
      <c r="D22" s="48"/>
      <c r="E22" s="44"/>
      <c r="F22" s="42"/>
      <c r="G22" s="42"/>
      <c r="H22" s="12"/>
      <c r="I22" s="29">
        <f>I17+I18+I19+I20+I21</f>
        <v>805500</v>
      </c>
    </row>
    <row r="23" spans="1:11" ht="15" customHeight="1" x14ac:dyDescent="0.35">
      <c r="C23" s="4"/>
      <c r="E23" s="2"/>
      <c r="F23" s="2"/>
      <c r="G23" s="2"/>
      <c r="H23" s="31"/>
    </row>
    <row r="24" spans="1:11" ht="15" customHeight="1" x14ac:dyDescent="0.35">
      <c r="A24" s="4" t="s">
        <v>8</v>
      </c>
      <c r="B24" s="4"/>
    </row>
    <row r="25" spans="1:11" x14ac:dyDescent="0.35">
      <c r="A25" s="4"/>
      <c r="B25" s="4"/>
    </row>
    <row r="26" spans="1:11" customFormat="1" x14ac:dyDescent="0.35">
      <c r="A26" s="160" t="s">
        <v>9</v>
      </c>
      <c r="B26" s="160" t="s">
        <v>10</v>
      </c>
      <c r="C26" s="160" t="s">
        <v>58</v>
      </c>
      <c r="D26" s="160"/>
      <c r="E26" s="128" t="s">
        <v>11</v>
      </c>
      <c r="F26" s="129"/>
      <c r="G26" s="129"/>
      <c r="H26" s="129"/>
      <c r="I26" s="130"/>
    </row>
    <row r="27" spans="1:11" customFormat="1" ht="147" customHeight="1" x14ac:dyDescent="0.35">
      <c r="A27" s="160"/>
      <c r="B27" s="160"/>
      <c r="C27" s="160"/>
      <c r="D27" s="160"/>
      <c r="E27" s="30"/>
      <c r="F27" s="77"/>
      <c r="G27" s="77"/>
      <c r="H27" s="100" t="s">
        <v>125</v>
      </c>
      <c r="I27" s="88" t="s">
        <v>126</v>
      </c>
    </row>
    <row r="28" spans="1:11" customFormat="1" x14ac:dyDescent="0.35">
      <c r="A28" s="123" t="s">
        <v>12</v>
      </c>
      <c r="B28" s="124"/>
      <c r="C28" s="124"/>
      <c r="D28" s="125"/>
      <c r="E28" s="77"/>
      <c r="F28" s="77"/>
      <c r="G28" s="77"/>
      <c r="H28" s="85"/>
      <c r="I28" s="89"/>
    </row>
    <row r="29" spans="1:11" customFormat="1" x14ac:dyDescent="0.35">
      <c r="A29" s="50">
        <v>211</v>
      </c>
      <c r="B29" s="50">
        <v>211004</v>
      </c>
      <c r="C29" s="131" t="s">
        <v>13</v>
      </c>
      <c r="D29" s="132"/>
      <c r="E29" s="28"/>
      <c r="F29" s="28"/>
      <c r="G29" s="28"/>
      <c r="H29" s="86">
        <v>366387</v>
      </c>
      <c r="I29" s="90"/>
      <c r="J29">
        <v>604125</v>
      </c>
      <c r="K29" s="105">
        <f>(H29+H30+H34+H35)/I17*100</f>
        <v>75.085040347610175</v>
      </c>
    </row>
    <row r="30" spans="1:11" customFormat="1" x14ac:dyDescent="0.35">
      <c r="A30" s="11">
        <v>211</v>
      </c>
      <c r="B30" s="11">
        <v>211005</v>
      </c>
      <c r="C30" s="126" t="s">
        <v>14</v>
      </c>
      <c r="D30" s="127"/>
      <c r="E30" s="28"/>
      <c r="F30" s="28"/>
      <c r="G30" s="28"/>
      <c r="H30" s="86">
        <v>98137</v>
      </c>
      <c r="I30" s="90"/>
    </row>
    <row r="31" spans="1:11" customFormat="1" x14ac:dyDescent="0.35">
      <c r="A31" s="123" t="s">
        <v>15</v>
      </c>
      <c r="B31" s="124"/>
      <c r="C31" s="124"/>
      <c r="D31" s="125"/>
      <c r="E31" s="28"/>
      <c r="F31" s="28"/>
      <c r="G31" s="28"/>
      <c r="H31" s="86"/>
      <c r="I31" s="90"/>
    </row>
    <row r="32" spans="1:11" customFormat="1" ht="30.75" customHeight="1" x14ac:dyDescent="0.35">
      <c r="A32" s="50">
        <v>212</v>
      </c>
      <c r="B32" s="50">
        <v>212006</v>
      </c>
      <c r="C32" s="117" t="s">
        <v>85</v>
      </c>
      <c r="D32" s="118"/>
      <c r="E32" s="28"/>
      <c r="F32" s="28"/>
      <c r="G32" s="28"/>
      <c r="H32" s="86"/>
      <c r="I32" s="90"/>
    </row>
    <row r="33" spans="1:9" customFormat="1" ht="15" customHeight="1" x14ac:dyDescent="0.35">
      <c r="A33" s="133" t="s">
        <v>16</v>
      </c>
      <c r="B33" s="134"/>
      <c r="C33" s="134"/>
      <c r="D33" s="135"/>
      <c r="E33" s="28"/>
      <c r="F33" s="28"/>
      <c r="G33" s="28"/>
      <c r="H33" s="86"/>
      <c r="I33" s="90"/>
    </row>
    <row r="34" spans="1:9" customFormat="1" ht="15" customHeight="1" x14ac:dyDescent="0.35">
      <c r="A34" s="11">
        <v>213</v>
      </c>
      <c r="B34" s="11">
        <v>213004</v>
      </c>
      <c r="C34" s="126" t="s">
        <v>55</v>
      </c>
      <c r="D34" s="127"/>
      <c r="E34" s="28"/>
      <c r="F34" s="28"/>
      <c r="G34" s="28"/>
      <c r="H34" s="86">
        <f>ROUND((H29*0.302),0)</f>
        <v>110649</v>
      </c>
      <c r="I34" s="91"/>
    </row>
    <row r="35" spans="1:9" customFormat="1" ht="44.25" customHeight="1" x14ac:dyDescent="0.35">
      <c r="A35" s="11">
        <v>213</v>
      </c>
      <c r="B35" s="11">
        <v>213005</v>
      </c>
      <c r="C35" s="126" t="s">
        <v>17</v>
      </c>
      <c r="D35" s="127"/>
      <c r="E35" s="28"/>
      <c r="F35" s="28"/>
      <c r="G35" s="28"/>
      <c r="H35" s="86">
        <f>ROUND((H30*0.302),0)</f>
        <v>29637</v>
      </c>
      <c r="I35" s="91"/>
    </row>
    <row r="36" spans="1:9" customFormat="1" ht="15" customHeight="1" x14ac:dyDescent="0.35">
      <c r="A36" s="133" t="s">
        <v>18</v>
      </c>
      <c r="B36" s="134"/>
      <c r="C36" s="134"/>
      <c r="D36" s="135"/>
      <c r="E36" s="28"/>
      <c r="F36" s="28"/>
      <c r="G36" s="28"/>
      <c r="H36" s="86"/>
      <c r="I36" s="90"/>
    </row>
    <row r="37" spans="1:9" customFormat="1" ht="49.5" customHeight="1" x14ac:dyDescent="0.35">
      <c r="A37" s="11">
        <v>221</v>
      </c>
      <c r="B37" s="11">
        <v>221001</v>
      </c>
      <c r="C37" s="126" t="s">
        <v>19</v>
      </c>
      <c r="D37" s="127"/>
      <c r="E37" s="28"/>
      <c r="F37" s="28"/>
      <c r="G37" s="28"/>
      <c r="H37" s="86"/>
      <c r="I37" s="90"/>
    </row>
    <row r="38" spans="1:9" customFormat="1" ht="30" customHeight="1" x14ac:dyDescent="0.35">
      <c r="A38" s="11">
        <v>221</v>
      </c>
      <c r="B38" s="11">
        <v>221002</v>
      </c>
      <c r="C38" s="126" t="s">
        <v>20</v>
      </c>
      <c r="D38" s="127"/>
      <c r="E38" s="28"/>
      <c r="F38" s="28"/>
      <c r="G38" s="28"/>
      <c r="H38" s="86"/>
      <c r="I38" s="90"/>
    </row>
    <row r="39" spans="1:9" customFormat="1" x14ac:dyDescent="0.35">
      <c r="A39" s="11">
        <v>221</v>
      </c>
      <c r="B39" s="11">
        <v>221010</v>
      </c>
      <c r="C39" s="126" t="s">
        <v>21</v>
      </c>
      <c r="D39" s="127"/>
      <c r="E39" s="28"/>
      <c r="F39" s="28"/>
      <c r="G39" s="28"/>
      <c r="H39" s="86"/>
      <c r="I39" s="90"/>
    </row>
    <row r="40" spans="1:9" customFormat="1" x14ac:dyDescent="0.35">
      <c r="A40" s="11">
        <v>221</v>
      </c>
      <c r="B40" s="11">
        <v>221012</v>
      </c>
      <c r="C40" s="126" t="s">
        <v>22</v>
      </c>
      <c r="D40" s="127"/>
      <c r="E40" s="28"/>
      <c r="F40" s="28"/>
      <c r="G40" s="28"/>
      <c r="H40" s="86">
        <v>30000</v>
      </c>
      <c r="I40" s="90"/>
    </row>
    <row r="41" spans="1:9" customFormat="1" x14ac:dyDescent="0.35">
      <c r="A41" s="11">
        <v>221</v>
      </c>
      <c r="B41" s="11">
        <v>221099</v>
      </c>
      <c r="C41" s="126" t="s">
        <v>23</v>
      </c>
      <c r="D41" s="127"/>
      <c r="E41" s="28"/>
      <c r="F41" s="28"/>
      <c r="G41" s="28"/>
      <c r="H41" s="86"/>
      <c r="I41" s="90"/>
    </row>
    <row r="42" spans="1:9" customFormat="1" x14ac:dyDescent="0.35">
      <c r="A42" s="133" t="s">
        <v>24</v>
      </c>
      <c r="B42" s="134"/>
      <c r="C42" s="134"/>
      <c r="D42" s="135"/>
      <c r="E42" s="28"/>
      <c r="F42" s="28"/>
      <c r="G42" s="28"/>
      <c r="H42" s="86"/>
      <c r="I42" s="90"/>
    </row>
    <row r="43" spans="1:9" customFormat="1" x14ac:dyDescent="0.35">
      <c r="A43" s="50">
        <v>222</v>
      </c>
      <c r="B43" s="50">
        <v>222012</v>
      </c>
      <c r="C43" s="131" t="s">
        <v>94</v>
      </c>
      <c r="D43" s="132"/>
      <c r="E43" s="28"/>
      <c r="F43" s="28"/>
      <c r="G43" s="28"/>
      <c r="H43" s="86"/>
      <c r="I43" s="90"/>
    </row>
    <row r="44" spans="1:9" customFormat="1" x14ac:dyDescent="0.35">
      <c r="A44" s="50">
        <v>222</v>
      </c>
      <c r="B44" s="50">
        <v>222099</v>
      </c>
      <c r="C44" s="131" t="s">
        <v>95</v>
      </c>
      <c r="D44" s="132"/>
      <c r="E44" s="28"/>
      <c r="F44" s="28"/>
      <c r="G44" s="28"/>
      <c r="H44" s="86"/>
      <c r="I44" s="90"/>
    </row>
    <row r="45" spans="1:9" customFormat="1" x14ac:dyDescent="0.35">
      <c r="A45" s="133" t="s">
        <v>25</v>
      </c>
      <c r="B45" s="134"/>
      <c r="C45" s="134"/>
      <c r="D45" s="135"/>
      <c r="E45" s="28"/>
      <c r="F45" s="28"/>
      <c r="G45" s="28"/>
      <c r="H45" s="86"/>
      <c r="I45" s="90"/>
    </row>
    <row r="46" spans="1:9" customFormat="1" ht="15" customHeight="1" x14ac:dyDescent="0.35">
      <c r="A46" s="50">
        <v>223</v>
      </c>
      <c r="B46" s="50">
        <v>223001</v>
      </c>
      <c r="C46" s="131" t="s">
        <v>26</v>
      </c>
      <c r="D46" s="132"/>
      <c r="E46" s="28"/>
      <c r="F46" s="28"/>
      <c r="G46" s="28"/>
      <c r="H46" s="86"/>
      <c r="I46" s="90"/>
    </row>
    <row r="47" spans="1:9" customFormat="1" ht="15" customHeight="1" x14ac:dyDescent="0.35">
      <c r="A47" s="50">
        <v>223</v>
      </c>
      <c r="B47" s="50">
        <v>223002</v>
      </c>
      <c r="C47" s="131" t="s">
        <v>27</v>
      </c>
      <c r="D47" s="132"/>
      <c r="E47" s="28"/>
      <c r="F47" s="28"/>
      <c r="G47" s="28"/>
      <c r="H47" s="86"/>
      <c r="I47" s="90"/>
    </row>
    <row r="48" spans="1:9" customFormat="1" ht="15" customHeight="1" x14ac:dyDescent="0.35">
      <c r="A48" s="50">
        <v>223</v>
      </c>
      <c r="B48" s="50">
        <v>223004</v>
      </c>
      <c r="C48" s="131" t="s">
        <v>28</v>
      </c>
      <c r="D48" s="132"/>
      <c r="E48" s="28"/>
      <c r="F48" s="28"/>
      <c r="G48" s="28"/>
      <c r="H48" s="86"/>
      <c r="I48" s="90"/>
    </row>
    <row r="49" spans="1:9" customFormat="1" ht="15" customHeight="1" x14ac:dyDescent="0.35">
      <c r="A49" s="133" t="s">
        <v>29</v>
      </c>
      <c r="B49" s="134"/>
      <c r="C49" s="134"/>
      <c r="D49" s="135"/>
      <c r="E49" s="28"/>
      <c r="F49" s="28"/>
      <c r="G49" s="28"/>
      <c r="H49" s="86"/>
      <c r="I49" s="90"/>
    </row>
    <row r="50" spans="1:9" customFormat="1" ht="15" customHeight="1" x14ac:dyDescent="0.35">
      <c r="A50" s="11">
        <v>225</v>
      </c>
      <c r="B50" s="11" t="s">
        <v>30</v>
      </c>
      <c r="C50" s="126" t="s">
        <v>31</v>
      </c>
      <c r="D50" s="127"/>
      <c r="E50" s="28"/>
      <c r="F50" s="28"/>
      <c r="G50" s="28"/>
      <c r="H50" s="86"/>
      <c r="I50" s="90"/>
    </row>
    <row r="51" spans="1:9" customFormat="1" x14ac:dyDescent="0.35">
      <c r="A51" s="11">
        <v>225</v>
      </c>
      <c r="B51" s="11" t="s">
        <v>32</v>
      </c>
      <c r="C51" s="126" t="s">
        <v>59</v>
      </c>
      <c r="D51" s="127"/>
      <c r="E51" s="28"/>
      <c r="F51" s="28"/>
      <c r="G51" s="28"/>
      <c r="H51" s="86"/>
      <c r="I51" s="90"/>
    </row>
    <row r="52" spans="1:9" customFormat="1" ht="15" customHeight="1" x14ac:dyDescent="0.35">
      <c r="A52" s="11">
        <v>225</v>
      </c>
      <c r="B52" s="11" t="s">
        <v>33</v>
      </c>
      <c r="C52" s="126" t="s">
        <v>34</v>
      </c>
      <c r="D52" s="127"/>
      <c r="E52" s="28"/>
      <c r="F52" s="28"/>
      <c r="G52" s="28"/>
      <c r="H52" s="86"/>
      <c r="I52" s="90"/>
    </row>
    <row r="53" spans="1:9" customFormat="1" ht="51" customHeight="1" x14ac:dyDescent="0.5">
      <c r="A53" s="11">
        <v>225</v>
      </c>
      <c r="B53" s="11" t="s">
        <v>60</v>
      </c>
      <c r="C53" s="126" t="s">
        <v>61</v>
      </c>
      <c r="D53" s="127"/>
      <c r="E53" s="28"/>
      <c r="F53" s="28"/>
      <c r="G53" s="28"/>
      <c r="H53" s="86"/>
      <c r="I53" s="92"/>
    </row>
    <row r="54" spans="1:9" customFormat="1" ht="15" customHeight="1" x14ac:dyDescent="0.35">
      <c r="A54" s="50">
        <v>225</v>
      </c>
      <c r="B54" s="50">
        <v>225007</v>
      </c>
      <c r="C54" s="131" t="s">
        <v>35</v>
      </c>
      <c r="D54" s="132"/>
      <c r="E54" s="28"/>
      <c r="F54" s="28"/>
      <c r="G54" s="28"/>
      <c r="H54" s="86">
        <v>100690</v>
      </c>
      <c r="I54" s="90"/>
    </row>
    <row r="55" spans="1:9" customFormat="1" ht="15" customHeight="1" x14ac:dyDescent="0.35">
      <c r="A55" s="50">
        <v>225</v>
      </c>
      <c r="B55" s="50" t="s">
        <v>62</v>
      </c>
      <c r="C55" s="126" t="s">
        <v>63</v>
      </c>
      <c r="D55" s="127"/>
      <c r="E55" s="28"/>
      <c r="F55" s="28"/>
      <c r="G55" s="28"/>
      <c r="H55" s="86"/>
      <c r="I55" s="90"/>
    </row>
    <row r="56" spans="1:9" customFormat="1" ht="15" customHeight="1" x14ac:dyDescent="0.35">
      <c r="A56" s="50">
        <v>225</v>
      </c>
      <c r="B56" s="50">
        <v>225011</v>
      </c>
      <c r="C56" s="131" t="s">
        <v>64</v>
      </c>
      <c r="D56" s="132"/>
      <c r="E56" s="28"/>
      <c r="F56" s="3"/>
      <c r="G56" s="3"/>
      <c r="H56" s="86"/>
      <c r="I56" s="90"/>
    </row>
    <row r="57" spans="1:9" customFormat="1" ht="15" customHeight="1" x14ac:dyDescent="0.35">
      <c r="A57" s="50">
        <v>225</v>
      </c>
      <c r="B57" s="50">
        <v>225012</v>
      </c>
      <c r="C57" s="131" t="s">
        <v>65</v>
      </c>
      <c r="D57" s="132"/>
      <c r="E57" s="28"/>
      <c r="F57" s="28"/>
      <c r="G57" s="28"/>
      <c r="H57" s="86"/>
      <c r="I57" s="90"/>
    </row>
    <row r="58" spans="1:9" customFormat="1" ht="15" customHeight="1" x14ac:dyDescent="0.35">
      <c r="A58" s="50">
        <v>225</v>
      </c>
      <c r="B58" s="50">
        <v>225013</v>
      </c>
      <c r="C58" s="131" t="s">
        <v>66</v>
      </c>
      <c r="D58" s="132"/>
      <c r="E58" s="28"/>
      <c r="F58" s="28"/>
      <c r="G58" s="28"/>
      <c r="H58" s="86"/>
      <c r="I58" s="90"/>
    </row>
    <row r="59" spans="1:9" customFormat="1" ht="15" customHeight="1" x14ac:dyDescent="0.35">
      <c r="A59" s="50">
        <v>225</v>
      </c>
      <c r="B59" s="50">
        <v>225014</v>
      </c>
      <c r="C59" s="131" t="s">
        <v>67</v>
      </c>
      <c r="D59" s="132"/>
      <c r="E59" s="28"/>
      <c r="F59" s="28"/>
      <c r="G59" s="28"/>
      <c r="H59" s="86"/>
      <c r="I59" s="90"/>
    </row>
    <row r="60" spans="1:9" customFormat="1" ht="48.75" customHeight="1" x14ac:dyDescent="0.5">
      <c r="A60" s="11">
        <v>225</v>
      </c>
      <c r="B60" s="11">
        <v>225015</v>
      </c>
      <c r="C60" s="126" t="s">
        <v>121</v>
      </c>
      <c r="D60" s="127"/>
      <c r="E60" s="28"/>
      <c r="F60" s="28"/>
      <c r="G60" s="28"/>
      <c r="H60" s="86"/>
      <c r="I60" s="92"/>
    </row>
    <row r="61" spans="1:9" customFormat="1" ht="15" customHeight="1" x14ac:dyDescent="0.35">
      <c r="A61" s="11">
        <v>225</v>
      </c>
      <c r="B61" s="11">
        <v>225016</v>
      </c>
      <c r="C61" s="126" t="s">
        <v>68</v>
      </c>
      <c r="D61" s="127"/>
      <c r="E61" s="28"/>
      <c r="F61" s="28"/>
      <c r="G61" s="28"/>
      <c r="H61" s="86"/>
      <c r="I61" s="90"/>
    </row>
    <row r="62" spans="1:9" customFormat="1" ht="15" customHeight="1" x14ac:dyDescent="0.35">
      <c r="A62" s="11">
        <v>225</v>
      </c>
      <c r="B62" s="11">
        <v>225035</v>
      </c>
      <c r="C62" s="126" t="s">
        <v>69</v>
      </c>
      <c r="D62" s="127"/>
      <c r="E62" s="28"/>
      <c r="F62" s="28"/>
      <c r="G62" s="28"/>
      <c r="H62" s="86"/>
      <c r="I62" s="90"/>
    </row>
    <row r="63" spans="1:9" customFormat="1" ht="15" customHeight="1" x14ac:dyDescent="0.35">
      <c r="A63" s="11">
        <v>225</v>
      </c>
      <c r="B63" s="11">
        <v>225036</v>
      </c>
      <c r="C63" s="126" t="s">
        <v>36</v>
      </c>
      <c r="D63" s="127"/>
      <c r="E63" s="28"/>
      <c r="F63" s="28"/>
      <c r="G63" s="28"/>
      <c r="H63" s="86"/>
      <c r="I63" s="90"/>
    </row>
    <row r="64" spans="1:9" customFormat="1" ht="15" customHeight="1" x14ac:dyDescent="0.35">
      <c r="A64" s="11">
        <v>225</v>
      </c>
      <c r="B64" s="11">
        <v>225037</v>
      </c>
      <c r="C64" s="126" t="s">
        <v>70</v>
      </c>
      <c r="D64" s="127"/>
      <c r="E64" s="28"/>
      <c r="F64" s="28"/>
      <c r="G64" s="28"/>
      <c r="H64" s="86"/>
      <c r="I64" s="90"/>
    </row>
    <row r="65" spans="1:9" customFormat="1" ht="15" customHeight="1" x14ac:dyDescent="0.35">
      <c r="A65" s="11">
        <v>225</v>
      </c>
      <c r="B65" s="11">
        <v>225040</v>
      </c>
      <c r="C65" s="73" t="s">
        <v>99</v>
      </c>
      <c r="D65" s="74"/>
      <c r="E65" s="28"/>
      <c r="F65" s="28"/>
      <c r="G65" s="28"/>
      <c r="H65" s="86"/>
      <c r="I65" s="90"/>
    </row>
    <row r="66" spans="1:9" customFormat="1" ht="15" customHeight="1" x14ac:dyDescent="0.35">
      <c r="A66" s="11">
        <v>225</v>
      </c>
      <c r="B66" s="11">
        <v>225099</v>
      </c>
      <c r="C66" s="126" t="s">
        <v>71</v>
      </c>
      <c r="D66" s="127"/>
      <c r="E66" s="28"/>
      <c r="F66" s="28"/>
      <c r="G66" s="28"/>
      <c r="H66" s="86"/>
      <c r="I66" s="90"/>
    </row>
    <row r="67" spans="1:9" customFormat="1" ht="15" customHeight="1" x14ac:dyDescent="0.35">
      <c r="A67" s="133" t="s">
        <v>37</v>
      </c>
      <c r="B67" s="134"/>
      <c r="C67" s="134"/>
      <c r="D67" s="135"/>
      <c r="E67" s="28"/>
      <c r="F67" s="28"/>
      <c r="G67" s="28"/>
      <c r="H67" s="86"/>
      <c r="I67" s="90"/>
    </row>
    <row r="68" spans="1:9" customFormat="1" ht="15" customHeight="1" x14ac:dyDescent="0.35">
      <c r="A68" s="50">
        <v>226</v>
      </c>
      <c r="B68" s="50">
        <v>226001</v>
      </c>
      <c r="C68" s="131" t="s">
        <v>38</v>
      </c>
      <c r="D68" s="132"/>
      <c r="E68" s="28"/>
      <c r="F68" s="28"/>
      <c r="G68" s="28"/>
      <c r="H68" s="86"/>
      <c r="I68" s="90"/>
    </row>
    <row r="69" spans="1:9" customFormat="1" ht="15" customHeight="1" x14ac:dyDescent="0.35">
      <c r="A69" s="11">
        <v>226</v>
      </c>
      <c r="B69" s="11">
        <v>226002</v>
      </c>
      <c r="C69" s="126" t="s">
        <v>39</v>
      </c>
      <c r="D69" s="127"/>
      <c r="E69" s="28"/>
      <c r="F69" s="28"/>
      <c r="G69" s="28"/>
      <c r="H69" s="86"/>
      <c r="I69" s="90"/>
    </row>
    <row r="70" spans="1:9" customFormat="1" ht="15" customHeight="1" x14ac:dyDescent="0.35">
      <c r="A70" s="11">
        <v>226</v>
      </c>
      <c r="B70" s="11">
        <v>226003</v>
      </c>
      <c r="C70" s="126" t="s">
        <v>40</v>
      </c>
      <c r="D70" s="127"/>
      <c r="E70" s="28"/>
      <c r="F70" s="28"/>
      <c r="G70" s="28"/>
      <c r="H70" s="86"/>
      <c r="I70" s="90"/>
    </row>
    <row r="71" spans="1:9" customFormat="1" ht="15" customHeight="1" x14ac:dyDescent="0.35">
      <c r="A71" s="11">
        <v>226</v>
      </c>
      <c r="B71" s="11">
        <v>226004</v>
      </c>
      <c r="C71" s="126" t="s">
        <v>41</v>
      </c>
      <c r="D71" s="127"/>
      <c r="E71" s="28"/>
      <c r="F71" s="28"/>
      <c r="G71" s="28"/>
      <c r="H71" s="86"/>
      <c r="I71" s="90"/>
    </row>
    <row r="72" spans="1:9" customFormat="1" ht="15" customHeight="1" x14ac:dyDescent="0.35">
      <c r="A72" s="11">
        <v>226</v>
      </c>
      <c r="B72" s="11">
        <v>226006</v>
      </c>
      <c r="C72" s="126" t="s">
        <v>42</v>
      </c>
      <c r="D72" s="127"/>
      <c r="E72" s="28"/>
      <c r="F72" s="28"/>
      <c r="G72" s="28"/>
      <c r="H72" s="86"/>
      <c r="I72" s="90"/>
    </row>
    <row r="73" spans="1:9" customFormat="1" ht="244.5" customHeight="1" x14ac:dyDescent="0.35">
      <c r="A73" s="11">
        <v>226</v>
      </c>
      <c r="B73" s="11">
        <v>226015</v>
      </c>
      <c r="C73" s="126" t="s">
        <v>100</v>
      </c>
      <c r="D73" s="127"/>
      <c r="E73" s="28"/>
      <c r="F73" s="28"/>
      <c r="G73" s="28"/>
      <c r="H73" s="86"/>
      <c r="I73" s="90"/>
    </row>
    <row r="74" spans="1:9" customFormat="1" ht="60.75" customHeight="1" x14ac:dyDescent="0.35">
      <c r="A74" s="11">
        <v>226</v>
      </c>
      <c r="B74" s="11">
        <v>226019</v>
      </c>
      <c r="C74" s="126" t="s">
        <v>101</v>
      </c>
      <c r="D74" s="127"/>
      <c r="E74" s="28"/>
      <c r="F74" s="28"/>
      <c r="G74" s="28"/>
      <c r="H74" s="86"/>
      <c r="I74" s="90"/>
    </row>
    <row r="75" spans="1:9" customFormat="1" ht="15" customHeight="1" x14ac:dyDescent="0.35">
      <c r="A75" s="50">
        <v>226</v>
      </c>
      <c r="B75" s="50">
        <v>226022</v>
      </c>
      <c r="C75" s="131" t="s">
        <v>43</v>
      </c>
      <c r="D75" s="132"/>
      <c r="E75" s="28"/>
      <c r="F75" s="28"/>
      <c r="G75" s="28"/>
      <c r="H75" s="86"/>
      <c r="I75" s="90"/>
    </row>
    <row r="76" spans="1:9" customFormat="1" ht="15" customHeight="1" x14ac:dyDescent="0.35">
      <c r="A76" s="11">
        <v>226</v>
      </c>
      <c r="B76" s="11">
        <v>226023</v>
      </c>
      <c r="C76" s="126" t="s">
        <v>44</v>
      </c>
      <c r="D76" s="127"/>
      <c r="E76" s="28"/>
      <c r="F76" s="28"/>
      <c r="G76" s="28"/>
      <c r="H76" s="86"/>
      <c r="I76" s="90"/>
    </row>
    <row r="77" spans="1:9" customFormat="1" ht="61.5" customHeight="1" x14ac:dyDescent="0.35">
      <c r="A77" s="11">
        <v>226</v>
      </c>
      <c r="B77" s="11">
        <v>226024</v>
      </c>
      <c r="C77" s="126" t="s">
        <v>102</v>
      </c>
      <c r="D77" s="127"/>
      <c r="E77" s="28"/>
      <c r="F77" s="28"/>
      <c r="G77" s="28"/>
      <c r="H77" s="86"/>
      <c r="I77" s="90"/>
    </row>
    <row r="78" spans="1:9" customFormat="1" ht="15" customHeight="1" x14ac:dyDescent="0.35">
      <c r="A78" s="11">
        <v>226</v>
      </c>
      <c r="B78" s="11">
        <v>226025</v>
      </c>
      <c r="C78" s="126" t="s">
        <v>45</v>
      </c>
      <c r="D78" s="127"/>
      <c r="E78" s="28"/>
      <c r="F78" s="28"/>
      <c r="G78" s="28"/>
      <c r="H78" s="86"/>
      <c r="I78" s="90"/>
    </row>
    <row r="79" spans="1:9" customFormat="1" ht="15" customHeight="1" x14ac:dyDescent="0.35">
      <c r="A79" s="11">
        <v>226</v>
      </c>
      <c r="B79" s="11">
        <v>226027</v>
      </c>
      <c r="C79" s="126" t="s">
        <v>46</v>
      </c>
      <c r="D79" s="127"/>
      <c r="E79" s="28"/>
      <c r="F79" s="28"/>
      <c r="G79" s="28"/>
      <c r="H79" s="86"/>
      <c r="I79" s="90"/>
    </row>
    <row r="80" spans="1:9" customFormat="1" ht="15" customHeight="1" x14ac:dyDescent="0.35">
      <c r="A80" s="11">
        <v>226</v>
      </c>
      <c r="B80" s="11">
        <v>226031</v>
      </c>
      <c r="C80" s="126" t="s">
        <v>47</v>
      </c>
      <c r="D80" s="127"/>
      <c r="E80" s="28"/>
      <c r="F80" s="28"/>
      <c r="G80" s="28"/>
      <c r="H80" s="86"/>
      <c r="I80" s="90"/>
    </row>
    <row r="81" spans="1:9" customFormat="1" ht="30" customHeight="1" x14ac:dyDescent="0.35">
      <c r="A81" s="11">
        <v>226</v>
      </c>
      <c r="B81" s="11">
        <v>226037</v>
      </c>
      <c r="C81" s="126" t="s">
        <v>103</v>
      </c>
      <c r="D81" s="127"/>
      <c r="E81" s="28"/>
      <c r="F81" s="28"/>
      <c r="G81" s="28"/>
      <c r="H81" s="86"/>
      <c r="I81" s="90"/>
    </row>
    <row r="82" spans="1:9" customFormat="1" ht="45" customHeight="1" x14ac:dyDescent="0.35">
      <c r="A82" s="11">
        <v>226</v>
      </c>
      <c r="B82" s="11">
        <v>226042</v>
      </c>
      <c r="C82" s="126" t="s">
        <v>84</v>
      </c>
      <c r="D82" s="127"/>
      <c r="E82" s="28"/>
      <c r="F82" s="28"/>
      <c r="G82" s="28"/>
      <c r="H82" s="86">
        <v>30000</v>
      </c>
      <c r="I82" s="90"/>
    </row>
    <row r="83" spans="1:9" customFormat="1" x14ac:dyDescent="0.35">
      <c r="A83" s="11">
        <v>226</v>
      </c>
      <c r="B83" s="11">
        <v>226050</v>
      </c>
      <c r="C83" s="126" t="s">
        <v>74</v>
      </c>
      <c r="D83" s="127"/>
      <c r="E83" s="28"/>
      <c r="F83" s="28"/>
      <c r="G83" s="28"/>
      <c r="H83" s="86"/>
      <c r="I83" s="90"/>
    </row>
    <row r="84" spans="1:9" customFormat="1" x14ac:dyDescent="0.35">
      <c r="A84" s="50">
        <v>226</v>
      </c>
      <c r="B84" s="50">
        <v>226099</v>
      </c>
      <c r="C84" s="131" t="s">
        <v>37</v>
      </c>
      <c r="D84" s="132"/>
      <c r="E84" s="28"/>
      <c r="F84" s="28"/>
      <c r="G84" s="28"/>
      <c r="H84" s="86">
        <v>30000</v>
      </c>
      <c r="I84" s="90"/>
    </row>
    <row r="85" spans="1:9" customFormat="1" x14ac:dyDescent="0.35">
      <c r="A85" s="133" t="s">
        <v>104</v>
      </c>
      <c r="B85" s="134"/>
      <c r="C85" s="134"/>
      <c r="D85" s="135"/>
      <c r="E85" s="28"/>
      <c r="F85" s="28"/>
      <c r="G85" s="28"/>
      <c r="H85" s="86"/>
      <c r="I85" s="90"/>
    </row>
    <row r="86" spans="1:9" customFormat="1" ht="30.75" customHeight="1" x14ac:dyDescent="0.35">
      <c r="A86" s="79">
        <v>227</v>
      </c>
      <c r="B86" s="50">
        <v>227002</v>
      </c>
      <c r="C86" s="117" t="s">
        <v>105</v>
      </c>
      <c r="D86" s="118"/>
      <c r="E86" s="28"/>
      <c r="F86" s="28"/>
      <c r="G86" s="28"/>
      <c r="H86" s="86"/>
      <c r="I86" s="90"/>
    </row>
    <row r="87" spans="1:9" customFormat="1" x14ac:dyDescent="0.35">
      <c r="A87" s="133" t="s">
        <v>106</v>
      </c>
      <c r="B87" s="134"/>
      <c r="C87" s="134"/>
      <c r="D87" s="135"/>
      <c r="E87" s="28"/>
      <c r="F87" s="28"/>
      <c r="G87" s="28"/>
      <c r="H87" s="86"/>
      <c r="I87" s="90"/>
    </row>
    <row r="88" spans="1:9" customFormat="1" ht="44.25" customHeight="1" x14ac:dyDescent="0.35">
      <c r="A88" s="71">
        <v>228</v>
      </c>
      <c r="B88" s="72">
        <v>228005</v>
      </c>
      <c r="C88" s="158" t="s">
        <v>72</v>
      </c>
      <c r="D88" s="118"/>
      <c r="E88" s="28"/>
      <c r="F88" s="28"/>
      <c r="G88" s="28"/>
      <c r="H88" s="86"/>
      <c r="I88" s="90"/>
    </row>
    <row r="89" spans="1:9" customFormat="1" ht="43.5" customHeight="1" x14ac:dyDescent="0.35">
      <c r="A89" s="71">
        <v>228</v>
      </c>
      <c r="B89" s="11">
        <v>228016</v>
      </c>
      <c r="C89" s="117" t="s">
        <v>73</v>
      </c>
      <c r="D89" s="118"/>
      <c r="E89" s="28"/>
      <c r="F89" s="28"/>
      <c r="G89" s="28"/>
      <c r="H89" s="86"/>
      <c r="I89" s="90"/>
    </row>
    <row r="90" spans="1:9" customFormat="1" x14ac:dyDescent="0.35">
      <c r="A90" s="71">
        <v>228</v>
      </c>
      <c r="B90" s="50">
        <v>228099</v>
      </c>
      <c r="C90" s="156" t="s">
        <v>48</v>
      </c>
      <c r="D90" s="157"/>
      <c r="E90" s="28"/>
      <c r="F90" s="28"/>
      <c r="G90" s="28"/>
      <c r="H90" s="86"/>
      <c r="I90" s="90"/>
    </row>
    <row r="91" spans="1:9" customFormat="1" x14ac:dyDescent="0.35">
      <c r="A91" s="133" t="s">
        <v>107</v>
      </c>
      <c r="B91" s="134"/>
      <c r="C91" s="134"/>
      <c r="D91" s="135"/>
      <c r="E91" s="28"/>
      <c r="F91" s="28"/>
      <c r="G91" s="28"/>
      <c r="H91" s="86"/>
      <c r="I91" s="90"/>
    </row>
    <row r="92" spans="1:9" customFormat="1" x14ac:dyDescent="0.35">
      <c r="A92" s="71">
        <v>291</v>
      </c>
      <c r="B92" s="72">
        <v>291005</v>
      </c>
      <c r="C92" s="158" t="s">
        <v>122</v>
      </c>
      <c r="D92" s="118"/>
      <c r="E92" s="28"/>
      <c r="F92" s="28"/>
      <c r="G92" s="28"/>
      <c r="H92" s="86"/>
      <c r="I92" s="90"/>
    </row>
    <row r="93" spans="1:9" customFormat="1" ht="30" customHeight="1" x14ac:dyDescent="0.35">
      <c r="A93" s="114" t="s">
        <v>108</v>
      </c>
      <c r="B93" s="115"/>
      <c r="C93" s="115"/>
      <c r="D93" s="116"/>
      <c r="E93" s="28"/>
      <c r="F93" s="28"/>
      <c r="G93" s="28"/>
      <c r="H93" s="86"/>
      <c r="I93" s="90"/>
    </row>
    <row r="94" spans="1:9" customFormat="1" x14ac:dyDescent="0.35">
      <c r="A94" s="79">
        <v>292</v>
      </c>
      <c r="B94" s="50">
        <v>292003</v>
      </c>
      <c r="C94" s="78" t="s">
        <v>49</v>
      </c>
      <c r="D94" s="76"/>
      <c r="E94" s="28"/>
      <c r="F94" s="28"/>
      <c r="G94" s="28"/>
      <c r="H94" s="86"/>
      <c r="I94" s="90"/>
    </row>
    <row r="95" spans="1:9" customFormat="1" x14ac:dyDescent="0.35">
      <c r="A95" s="114" t="s">
        <v>109</v>
      </c>
      <c r="B95" s="115"/>
      <c r="C95" s="115"/>
      <c r="D95" s="116"/>
      <c r="E95" s="28"/>
      <c r="F95" s="28"/>
      <c r="G95" s="28"/>
      <c r="H95" s="86"/>
      <c r="I95" s="90"/>
    </row>
    <row r="96" spans="1:9" customFormat="1" x14ac:dyDescent="0.35">
      <c r="A96" s="50">
        <v>295</v>
      </c>
      <c r="B96" s="79">
        <v>295003</v>
      </c>
      <c r="C96" s="78" t="s">
        <v>49</v>
      </c>
      <c r="D96" s="57"/>
      <c r="E96" s="28"/>
      <c r="F96" s="28"/>
      <c r="G96" s="28"/>
      <c r="H96" s="86">
        <v>10000</v>
      </c>
      <c r="I96" s="90"/>
    </row>
    <row r="97" spans="1:9" customFormat="1" x14ac:dyDescent="0.35">
      <c r="A97" s="114" t="s">
        <v>110</v>
      </c>
      <c r="B97" s="115"/>
      <c r="C97" s="115"/>
      <c r="D97" s="116"/>
      <c r="E97" s="28"/>
      <c r="F97" s="28"/>
      <c r="G97" s="28"/>
      <c r="H97" s="86"/>
      <c r="I97" s="90"/>
    </row>
    <row r="98" spans="1:9" customFormat="1" x14ac:dyDescent="0.35">
      <c r="A98" s="79">
        <v>296</v>
      </c>
      <c r="B98" s="50">
        <v>296099</v>
      </c>
      <c r="C98" s="156" t="s">
        <v>111</v>
      </c>
      <c r="D98" s="157"/>
      <c r="E98" s="28"/>
      <c r="F98" s="28"/>
      <c r="G98" s="28"/>
      <c r="H98" s="86"/>
      <c r="I98" s="90"/>
    </row>
    <row r="99" spans="1:9" customFormat="1" x14ac:dyDescent="0.35">
      <c r="A99" s="133" t="s">
        <v>51</v>
      </c>
      <c r="B99" s="134"/>
      <c r="C99" s="134"/>
      <c r="D99" s="135"/>
      <c r="E99" s="28"/>
      <c r="F99" s="28"/>
      <c r="G99" s="28"/>
      <c r="H99" s="86"/>
      <c r="I99" s="90"/>
    </row>
    <row r="100" spans="1:9" customFormat="1" x14ac:dyDescent="0.35">
      <c r="A100" s="79">
        <v>310</v>
      </c>
      <c r="B100" s="11" t="s">
        <v>75</v>
      </c>
      <c r="C100" s="119" t="s">
        <v>57</v>
      </c>
      <c r="D100" s="120"/>
      <c r="E100" s="28"/>
      <c r="F100" s="28"/>
      <c r="G100" s="28"/>
      <c r="H100" s="86"/>
      <c r="I100" s="90"/>
    </row>
    <row r="101" spans="1:9" customFormat="1" ht="75" customHeight="1" x14ac:dyDescent="0.35">
      <c r="A101" s="71">
        <v>310</v>
      </c>
      <c r="B101" s="11" t="s">
        <v>76</v>
      </c>
      <c r="C101" s="119" t="s">
        <v>77</v>
      </c>
      <c r="D101" s="120"/>
      <c r="E101" s="28"/>
      <c r="F101" s="28"/>
      <c r="G101" s="28"/>
      <c r="H101" s="86"/>
      <c r="I101" s="90"/>
    </row>
    <row r="102" spans="1:9" customFormat="1" ht="30" customHeight="1" x14ac:dyDescent="0.35">
      <c r="A102" s="71">
        <v>310</v>
      </c>
      <c r="B102" s="11" t="s">
        <v>78</v>
      </c>
      <c r="C102" s="119" t="s">
        <v>79</v>
      </c>
      <c r="D102" s="120"/>
      <c r="E102" s="28"/>
      <c r="F102" s="28"/>
      <c r="G102" s="28"/>
      <c r="H102" s="86"/>
      <c r="I102" s="90"/>
    </row>
    <row r="103" spans="1:9" customFormat="1" ht="30" customHeight="1" x14ac:dyDescent="0.35">
      <c r="A103" s="71">
        <v>310</v>
      </c>
      <c r="B103" s="11">
        <v>310099</v>
      </c>
      <c r="C103" s="119" t="s">
        <v>83</v>
      </c>
      <c r="D103" s="120"/>
      <c r="E103" s="28"/>
      <c r="F103" s="28"/>
      <c r="G103" s="28"/>
      <c r="H103" s="86"/>
      <c r="I103" s="90"/>
    </row>
    <row r="104" spans="1:9" customFormat="1" ht="30.75" customHeight="1" x14ac:dyDescent="0.35">
      <c r="A104" s="114" t="s">
        <v>112</v>
      </c>
      <c r="B104" s="115"/>
      <c r="C104" s="115"/>
      <c r="D104" s="116"/>
      <c r="E104" s="28"/>
      <c r="F104" s="28"/>
      <c r="G104" s="28"/>
      <c r="H104" s="86"/>
      <c r="I104" s="90"/>
    </row>
    <row r="105" spans="1:9" customFormat="1" x14ac:dyDescent="0.35">
      <c r="A105" s="79">
        <v>341</v>
      </c>
      <c r="B105" s="50">
        <v>341006</v>
      </c>
      <c r="C105" s="163" t="s">
        <v>87</v>
      </c>
      <c r="D105" s="157"/>
      <c r="E105" s="28"/>
      <c r="F105" s="28"/>
      <c r="G105" s="28"/>
      <c r="H105" s="86"/>
      <c r="I105" s="90"/>
    </row>
    <row r="106" spans="1:9" customFormat="1" x14ac:dyDescent="0.35">
      <c r="A106" s="114" t="s">
        <v>113</v>
      </c>
      <c r="B106" s="115"/>
      <c r="C106" s="115"/>
      <c r="D106" s="116"/>
      <c r="E106" s="28"/>
      <c r="F106" s="28"/>
      <c r="G106" s="28"/>
      <c r="H106" s="86"/>
      <c r="I106" s="90"/>
    </row>
    <row r="107" spans="1:9" customFormat="1" ht="30" customHeight="1" x14ac:dyDescent="0.35">
      <c r="A107" s="79">
        <v>342</v>
      </c>
      <c r="B107" s="50">
        <v>342005</v>
      </c>
      <c r="C107" s="117" t="s">
        <v>86</v>
      </c>
      <c r="D107" s="118"/>
      <c r="E107" s="28"/>
      <c r="F107" s="28"/>
      <c r="G107" s="28"/>
      <c r="H107" s="86"/>
      <c r="I107" s="90"/>
    </row>
    <row r="108" spans="1:9" customFormat="1" x14ac:dyDescent="0.35">
      <c r="A108" s="79">
        <v>342</v>
      </c>
      <c r="B108" s="50">
        <v>342018</v>
      </c>
      <c r="C108" s="119" t="s">
        <v>89</v>
      </c>
      <c r="D108" s="120"/>
      <c r="E108" s="28"/>
      <c r="F108" s="28"/>
      <c r="G108" s="28"/>
      <c r="H108" s="86"/>
      <c r="I108" s="90"/>
    </row>
    <row r="109" spans="1:9" customFormat="1" x14ac:dyDescent="0.35">
      <c r="A109" s="114" t="s">
        <v>130</v>
      </c>
      <c r="B109" s="115"/>
      <c r="C109" s="115"/>
      <c r="D109" s="116"/>
      <c r="E109" s="102"/>
      <c r="F109" s="102"/>
      <c r="G109" s="102"/>
      <c r="H109" s="103"/>
      <c r="I109" s="104"/>
    </row>
    <row r="110" spans="1:9" customFormat="1" ht="30" customHeight="1" x14ac:dyDescent="0.35">
      <c r="A110" s="39">
        <v>344</v>
      </c>
      <c r="B110" s="39">
        <v>344099</v>
      </c>
      <c r="C110" s="113" t="s">
        <v>131</v>
      </c>
      <c r="D110" s="113"/>
      <c r="E110" s="102"/>
      <c r="F110" s="102"/>
      <c r="G110" s="102"/>
      <c r="H110" s="103"/>
      <c r="I110" s="104"/>
    </row>
    <row r="111" spans="1:9" customFormat="1" x14ac:dyDescent="0.35">
      <c r="A111" s="114" t="s">
        <v>114</v>
      </c>
      <c r="B111" s="115"/>
      <c r="C111" s="115"/>
      <c r="D111" s="116"/>
      <c r="E111" s="28"/>
      <c r="F111" s="28"/>
      <c r="G111" s="28"/>
      <c r="H111" s="86"/>
      <c r="I111" s="90"/>
    </row>
    <row r="112" spans="1:9" customFormat="1" ht="22.5" customHeight="1" x14ac:dyDescent="0.35">
      <c r="A112" s="71">
        <v>345</v>
      </c>
      <c r="B112" s="11">
        <v>345002</v>
      </c>
      <c r="C112" s="161" t="s">
        <v>52</v>
      </c>
      <c r="D112" s="162"/>
      <c r="E112" s="28"/>
      <c r="F112" s="28"/>
      <c r="G112" s="28"/>
      <c r="H112" s="86"/>
      <c r="I112" s="90"/>
    </row>
    <row r="113" spans="1:9" customFormat="1" x14ac:dyDescent="0.35">
      <c r="A113" s="114" t="s">
        <v>115</v>
      </c>
      <c r="B113" s="115"/>
      <c r="C113" s="115"/>
      <c r="D113" s="116"/>
      <c r="E113" s="28"/>
      <c r="F113" s="28"/>
      <c r="G113" s="28"/>
      <c r="H113" s="86"/>
      <c r="I113" s="90"/>
    </row>
    <row r="114" spans="1:9" customFormat="1" x14ac:dyDescent="0.35">
      <c r="A114" s="79">
        <v>346</v>
      </c>
      <c r="B114" s="11">
        <v>346003</v>
      </c>
      <c r="C114" s="119" t="s">
        <v>80</v>
      </c>
      <c r="D114" s="120"/>
      <c r="E114" s="28"/>
      <c r="F114" s="28"/>
      <c r="G114" s="28"/>
      <c r="H114" s="86"/>
      <c r="I114" s="90"/>
    </row>
    <row r="115" spans="1:9" customFormat="1" x14ac:dyDescent="0.35">
      <c r="A115" s="79">
        <v>346</v>
      </c>
      <c r="B115" s="11">
        <v>346004</v>
      </c>
      <c r="C115" s="117" t="s">
        <v>53</v>
      </c>
      <c r="D115" s="118"/>
      <c r="E115" s="28"/>
      <c r="F115" s="28"/>
      <c r="G115" s="28"/>
      <c r="H115" s="86"/>
      <c r="I115" s="90"/>
    </row>
    <row r="116" spans="1:9" customFormat="1" x14ac:dyDescent="0.35">
      <c r="A116" s="79">
        <v>346</v>
      </c>
      <c r="B116" s="11">
        <v>346013</v>
      </c>
      <c r="C116" s="156" t="s">
        <v>81</v>
      </c>
      <c r="D116" s="157"/>
      <c r="E116" s="28"/>
      <c r="F116" s="28"/>
      <c r="G116" s="28"/>
      <c r="H116" s="86"/>
      <c r="I116" s="90"/>
    </row>
    <row r="117" spans="1:9" customFormat="1" x14ac:dyDescent="0.35">
      <c r="A117" s="79">
        <v>346</v>
      </c>
      <c r="B117" s="11">
        <v>346014</v>
      </c>
      <c r="C117" s="156" t="s">
        <v>82</v>
      </c>
      <c r="D117" s="157"/>
      <c r="E117" s="28"/>
      <c r="F117" s="28"/>
      <c r="G117" s="28"/>
      <c r="H117" s="86"/>
      <c r="I117" s="90"/>
    </row>
    <row r="118" spans="1:9" customFormat="1" ht="30.75" customHeight="1" x14ac:dyDescent="0.35">
      <c r="A118" s="79">
        <v>346</v>
      </c>
      <c r="B118" s="50">
        <v>346017</v>
      </c>
      <c r="C118" s="117" t="s">
        <v>88</v>
      </c>
      <c r="D118" s="118"/>
      <c r="E118" s="28"/>
      <c r="F118" s="28"/>
      <c r="G118" s="28"/>
      <c r="H118" s="86"/>
      <c r="I118" s="90"/>
    </row>
    <row r="119" spans="1:9" customFormat="1" ht="30.75" customHeight="1" x14ac:dyDescent="0.35">
      <c r="A119" s="39">
        <v>346</v>
      </c>
      <c r="B119" s="39">
        <v>346099</v>
      </c>
      <c r="C119" s="113" t="s">
        <v>127</v>
      </c>
      <c r="D119" s="113"/>
      <c r="E119" s="102"/>
      <c r="F119" s="102"/>
      <c r="G119" s="102"/>
      <c r="H119" s="103"/>
      <c r="I119" s="104"/>
    </row>
    <row r="120" spans="1:9" customFormat="1" ht="30.75" customHeight="1" x14ac:dyDescent="0.35">
      <c r="A120" s="114" t="s">
        <v>116</v>
      </c>
      <c r="B120" s="115"/>
      <c r="C120" s="115"/>
      <c r="D120" s="116"/>
      <c r="E120" s="28"/>
      <c r="F120" s="28"/>
      <c r="G120" s="28"/>
      <c r="H120" s="86"/>
      <c r="I120" s="90"/>
    </row>
    <row r="121" spans="1:9" customFormat="1" ht="30.75" customHeight="1" x14ac:dyDescent="0.35">
      <c r="A121" s="79">
        <v>349</v>
      </c>
      <c r="B121" s="50">
        <v>349001</v>
      </c>
      <c r="C121" s="119" t="s">
        <v>117</v>
      </c>
      <c r="D121" s="120"/>
      <c r="E121" s="28"/>
      <c r="F121" s="28"/>
      <c r="G121" s="28"/>
      <c r="H121" s="86"/>
      <c r="I121" s="90"/>
    </row>
    <row r="122" spans="1:9" customFormat="1" ht="78" customHeight="1" x14ac:dyDescent="0.35">
      <c r="A122" s="79">
        <v>349</v>
      </c>
      <c r="B122" s="11">
        <v>349011</v>
      </c>
      <c r="C122" s="119" t="s">
        <v>50</v>
      </c>
      <c r="D122" s="120"/>
      <c r="E122" s="28"/>
      <c r="F122" s="28"/>
      <c r="G122" s="28"/>
      <c r="H122" s="86"/>
      <c r="I122" s="90"/>
    </row>
    <row r="123" spans="1:9" customFormat="1" x14ac:dyDescent="0.35">
      <c r="A123" s="79">
        <v>349</v>
      </c>
      <c r="B123" s="11">
        <v>349099</v>
      </c>
      <c r="C123" s="119" t="s">
        <v>48</v>
      </c>
      <c r="D123" s="120"/>
      <c r="E123" s="28"/>
      <c r="F123" s="28"/>
      <c r="G123" s="28"/>
      <c r="H123" s="86"/>
      <c r="I123" s="90"/>
    </row>
    <row r="124" spans="1:9" customFormat="1" ht="43.5" customHeight="1" x14ac:dyDescent="0.35">
      <c r="A124" s="114" t="s">
        <v>118</v>
      </c>
      <c r="B124" s="115"/>
      <c r="C124" s="115"/>
      <c r="D124" s="116"/>
      <c r="E124" s="28"/>
      <c r="F124" s="28"/>
      <c r="G124" s="28"/>
      <c r="H124" s="86"/>
      <c r="I124" s="90"/>
    </row>
    <row r="125" spans="1:9" customFormat="1" ht="30.75" customHeight="1" x14ac:dyDescent="0.35">
      <c r="A125" s="71">
        <v>352</v>
      </c>
      <c r="B125" s="11">
        <v>352099</v>
      </c>
      <c r="C125" s="119" t="s">
        <v>119</v>
      </c>
      <c r="D125" s="120"/>
      <c r="E125" s="28"/>
      <c r="F125" s="28"/>
      <c r="G125" s="28"/>
      <c r="H125" s="86"/>
      <c r="I125" s="90"/>
    </row>
    <row r="126" spans="1:9" customFormat="1" ht="30.75" customHeight="1" x14ac:dyDescent="0.35">
      <c r="A126" s="114" t="s">
        <v>120</v>
      </c>
      <c r="B126" s="115"/>
      <c r="C126" s="115"/>
      <c r="D126" s="116"/>
      <c r="E126" s="28"/>
      <c r="F126" s="28"/>
      <c r="G126" s="28"/>
      <c r="H126" s="86"/>
      <c r="I126" s="90"/>
    </row>
    <row r="127" spans="1:9" customFormat="1" ht="30.75" customHeight="1" x14ac:dyDescent="0.35">
      <c r="A127" s="71">
        <v>353</v>
      </c>
      <c r="B127" s="11">
        <v>353001</v>
      </c>
      <c r="C127" s="117" t="s">
        <v>123</v>
      </c>
      <c r="D127" s="118"/>
      <c r="E127" s="28"/>
      <c r="F127" s="28"/>
      <c r="G127" s="28"/>
      <c r="H127" s="86"/>
      <c r="I127" s="90"/>
    </row>
    <row r="128" spans="1:9" customFormat="1" x14ac:dyDescent="0.35">
      <c r="A128" s="71">
        <v>353</v>
      </c>
      <c r="B128" s="11">
        <v>353099</v>
      </c>
      <c r="C128" s="119" t="s">
        <v>119</v>
      </c>
      <c r="D128" s="120"/>
      <c r="E128" s="28"/>
      <c r="F128" s="28"/>
      <c r="G128" s="28"/>
      <c r="H128" s="86"/>
      <c r="I128" s="90"/>
    </row>
    <row r="129" spans="1:261" customFormat="1" ht="15.75" customHeight="1" x14ac:dyDescent="0.35">
      <c r="A129" s="75"/>
      <c r="B129" s="18" t="s">
        <v>54</v>
      </c>
      <c r="C129" s="12"/>
      <c r="D129" s="16"/>
      <c r="E129" s="20">
        <f>SUM(E29:E128)</f>
        <v>0</v>
      </c>
      <c r="F129" s="20">
        <f>SUM(F29:F128)</f>
        <v>0</v>
      </c>
      <c r="G129" s="20">
        <f>SUM(G29:G128)</f>
        <v>0</v>
      </c>
      <c r="H129" s="87">
        <f>SUM(H29:H128)</f>
        <v>805500</v>
      </c>
      <c r="I129" s="93">
        <f>SUM(I29:I128)</f>
        <v>0</v>
      </c>
    </row>
    <row r="130" spans="1:261" customFormat="1" ht="15.75" customHeight="1" x14ac:dyDescent="0.35">
      <c r="A130" s="80"/>
      <c r="B130" s="6"/>
      <c r="C130" s="15"/>
      <c r="D130" s="15"/>
      <c r="E130" s="35"/>
      <c r="F130" s="35"/>
      <c r="G130" s="35"/>
      <c r="H130" s="35"/>
      <c r="I130" s="35"/>
    </row>
    <row r="131" spans="1:261" customFormat="1" ht="15.75" customHeight="1" x14ac:dyDescent="0.35">
      <c r="A131" s="80"/>
      <c r="B131" s="19" t="s">
        <v>124</v>
      </c>
      <c r="C131" s="15"/>
      <c r="D131" s="15"/>
      <c r="E131" s="35"/>
      <c r="F131" s="35"/>
      <c r="G131" s="35"/>
      <c r="H131" s="35"/>
      <c r="I131" s="35"/>
    </row>
    <row r="132" spans="1:261" ht="15.5" x14ac:dyDescent="0.35">
      <c r="A132" s="14"/>
      <c r="B132" s="6"/>
      <c r="C132" s="15"/>
      <c r="D132" s="15"/>
      <c r="E132" s="17"/>
      <c r="F132" s="17"/>
      <c r="G132" s="17"/>
      <c r="I132" s="13"/>
    </row>
    <row r="133" spans="1:261" customFormat="1" ht="14.5" customHeight="1" x14ac:dyDescent="0.35">
      <c r="A133" s="112">
        <v>221012</v>
      </c>
      <c r="B133" s="164" t="s">
        <v>135</v>
      </c>
      <c r="C133" s="164"/>
      <c r="D133" s="21"/>
      <c r="E133" s="21"/>
      <c r="F133" s="2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</row>
    <row r="134" spans="1:261" customFormat="1" ht="30.5" customHeight="1" x14ac:dyDescent="0.35">
      <c r="A134" s="80">
        <v>225007</v>
      </c>
      <c r="B134" s="165" t="s">
        <v>139</v>
      </c>
      <c r="C134" s="165"/>
      <c r="D134" s="21"/>
      <c r="E134" s="21"/>
      <c r="F134" s="2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</row>
    <row r="135" spans="1:261" customFormat="1" ht="33" customHeight="1" x14ac:dyDescent="0.35">
      <c r="A135" s="112">
        <v>226042</v>
      </c>
      <c r="B135" s="164" t="s">
        <v>136</v>
      </c>
      <c r="C135" s="164"/>
      <c r="D135" s="23"/>
      <c r="E135" s="21"/>
      <c r="F135" s="21"/>
      <c r="G135" s="1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</row>
    <row r="136" spans="1:261" customFormat="1" ht="31.5" customHeight="1" x14ac:dyDescent="0.35">
      <c r="A136" s="80">
        <v>226099</v>
      </c>
      <c r="B136" s="165" t="s">
        <v>137</v>
      </c>
      <c r="C136" s="165"/>
      <c r="D136" s="23"/>
      <c r="E136" s="21"/>
      <c r="F136" s="21"/>
      <c r="G136" s="1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</row>
    <row r="137" spans="1:261" customFormat="1" ht="22.5" customHeight="1" x14ac:dyDescent="0.35">
      <c r="A137" s="80">
        <v>295003</v>
      </c>
      <c r="B137" s="166" t="s">
        <v>138</v>
      </c>
      <c r="C137" s="36"/>
      <c r="D137" s="27"/>
      <c r="E137" s="21"/>
      <c r="F137" s="21"/>
      <c r="G137" s="1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</row>
    <row r="138" spans="1:261" customFormat="1" x14ac:dyDescent="0.35">
      <c r="A138" s="27"/>
      <c r="B138" s="95"/>
      <c r="C138" s="36"/>
      <c r="D138" s="27"/>
      <c r="E138" s="21"/>
      <c r="F138" s="94"/>
      <c r="G138" s="1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</row>
    <row r="139" spans="1:261" customFormat="1" x14ac:dyDescent="0.35">
      <c r="A139" s="27"/>
      <c r="B139" s="24"/>
      <c r="C139" s="36"/>
      <c r="D139" s="27"/>
      <c r="E139" s="21"/>
      <c r="F139" s="21"/>
      <c r="G139" s="15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</row>
    <row r="140" spans="1:261" customFormat="1" x14ac:dyDescent="0.35">
      <c r="A140" s="27"/>
      <c r="B140" s="24"/>
      <c r="C140" s="36"/>
      <c r="D140" s="27"/>
      <c r="E140" s="21"/>
      <c r="F140" s="21"/>
      <c r="G140" s="1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</row>
    <row r="141" spans="1:261" customFormat="1" x14ac:dyDescent="0.35">
      <c r="A141" s="27"/>
      <c r="B141" s="96"/>
      <c r="C141" s="26"/>
      <c r="D141" s="23"/>
      <c r="E141" s="21"/>
      <c r="F141" s="21"/>
      <c r="G141" s="1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</row>
    <row r="142" spans="1:261" customFormat="1" x14ac:dyDescent="0.35">
      <c r="A142" s="27"/>
      <c r="B142" s="26"/>
      <c r="C142" s="26"/>
      <c r="D142" s="23"/>
      <c r="E142" s="21"/>
      <c r="F142" s="21"/>
      <c r="G142" s="15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</row>
    <row r="143" spans="1:261" customFormat="1" x14ac:dyDescent="0.35">
      <c r="A143" s="27"/>
      <c r="B143" s="26"/>
      <c r="C143" s="26"/>
      <c r="D143" s="23"/>
      <c r="E143" s="21"/>
      <c r="F143" s="21"/>
      <c r="G143" s="1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</row>
    <row r="144" spans="1:261" customFormat="1" x14ac:dyDescent="0.35">
      <c r="A144" s="27"/>
      <c r="B144" s="97"/>
      <c r="C144" s="26"/>
      <c r="D144" s="23"/>
      <c r="E144" s="21"/>
      <c r="F144" s="21"/>
      <c r="G144" s="1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</row>
    <row r="145" spans="1:261" customFormat="1" x14ac:dyDescent="0.35">
      <c r="A145" s="27"/>
      <c r="B145" s="98"/>
      <c r="C145" s="26"/>
      <c r="D145" s="23"/>
      <c r="E145" s="21"/>
      <c r="F145" s="21"/>
      <c r="G145" s="15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</row>
    <row r="146" spans="1:261" customFormat="1" x14ac:dyDescent="0.35">
      <c r="A146" s="27"/>
      <c r="B146" s="97"/>
      <c r="C146" s="26"/>
      <c r="D146" s="23"/>
      <c r="E146" s="21"/>
      <c r="F146" s="21"/>
      <c r="G146" s="1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</row>
    <row r="147" spans="1:261" customFormat="1" x14ac:dyDescent="0.35">
      <c r="A147" s="23"/>
      <c r="B147" s="26"/>
      <c r="C147" s="26"/>
      <c r="D147" s="23"/>
      <c r="E147" s="21"/>
      <c r="F147" s="21"/>
      <c r="G147" s="1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</row>
    <row r="148" spans="1:261" customFormat="1" x14ac:dyDescent="0.35">
      <c r="A148" s="27"/>
      <c r="B148" s="24"/>
      <c r="C148" s="24"/>
      <c r="D148" s="23"/>
      <c r="E148" s="21"/>
      <c r="F148" s="21"/>
      <c r="G148" s="1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</row>
    <row r="149" spans="1:261" customFormat="1" x14ac:dyDescent="0.35">
      <c r="A149" s="27"/>
      <c r="B149" s="26"/>
      <c r="C149" s="26"/>
      <c r="D149" s="23"/>
      <c r="E149" s="21"/>
      <c r="F149" s="21"/>
      <c r="G149" s="15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</row>
    <row r="150" spans="1:261" customFormat="1" x14ac:dyDescent="0.35">
      <c r="A150" s="94"/>
      <c r="B150" s="26"/>
      <c r="C150" s="26"/>
      <c r="D150" s="23"/>
      <c r="E150" s="21"/>
      <c r="F150" s="21"/>
      <c r="G150" s="1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</row>
    <row r="151" spans="1:261" customFormat="1" x14ac:dyDescent="0.35">
      <c r="A151" s="27"/>
      <c r="B151" s="26"/>
      <c r="C151" s="26"/>
      <c r="D151" s="23"/>
      <c r="E151" s="21"/>
      <c r="F151" s="21"/>
      <c r="G151" s="1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</row>
    <row r="152" spans="1:261" customFormat="1" x14ac:dyDescent="0.35">
      <c r="A152" s="27"/>
      <c r="B152" s="24"/>
      <c r="C152" s="24"/>
      <c r="D152" s="23"/>
      <c r="E152" s="21"/>
      <c r="F152" s="21"/>
      <c r="G152" s="1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</row>
    <row r="153" spans="1:261" customFormat="1" x14ac:dyDescent="0.35">
      <c r="A153" s="27"/>
      <c r="B153" s="24"/>
      <c r="C153" s="24"/>
      <c r="D153" s="23"/>
      <c r="E153" s="21"/>
      <c r="F153" s="21"/>
      <c r="G153" s="15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</row>
    <row r="154" spans="1:261" customFormat="1" x14ac:dyDescent="0.35">
      <c r="A154" s="27"/>
      <c r="B154" s="24"/>
      <c r="C154" s="24"/>
      <c r="D154" s="23"/>
      <c r="E154" s="21"/>
      <c r="F154" s="21"/>
      <c r="G154" s="1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</row>
    <row r="155" spans="1:261" customFormat="1" x14ac:dyDescent="0.35">
      <c r="A155" s="23"/>
      <c r="B155" s="26"/>
      <c r="C155" s="26"/>
      <c r="D155" s="23"/>
      <c r="E155" s="21"/>
      <c r="F155" s="2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</row>
    <row r="156" spans="1:261" customFormat="1" x14ac:dyDescent="0.35">
      <c r="A156" s="23"/>
      <c r="B156" s="26"/>
      <c r="C156" s="26"/>
      <c r="D156" s="23"/>
      <c r="E156" s="21"/>
      <c r="F156" s="2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</row>
    <row r="157" spans="1:261" customFormat="1" x14ac:dyDescent="0.35">
      <c r="A157" s="23"/>
      <c r="B157" s="26"/>
      <c r="C157" s="26"/>
      <c r="D157" s="23"/>
      <c r="E157" s="21"/>
      <c r="F157" s="2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</row>
    <row r="158" spans="1:261" customFormat="1" x14ac:dyDescent="0.35">
      <c r="A158" s="27"/>
      <c r="B158" s="24"/>
      <c r="C158" s="24"/>
      <c r="D158" s="23"/>
      <c r="E158" s="21"/>
      <c r="F158" s="2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</row>
    <row r="159" spans="1:261" customFormat="1" x14ac:dyDescent="0.35">
      <c r="A159" s="27"/>
      <c r="B159" s="24"/>
      <c r="C159" s="24"/>
      <c r="D159" s="23"/>
      <c r="E159" s="21"/>
      <c r="F159" s="2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</row>
    <row r="160" spans="1:261" customFormat="1" x14ac:dyDescent="0.35">
      <c r="A160" s="27"/>
      <c r="B160" s="25"/>
      <c r="C160" s="24"/>
      <c r="D160" s="23"/>
      <c r="E160" s="21"/>
      <c r="F160" s="2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</row>
    <row r="161" spans="1:261" customFormat="1" x14ac:dyDescent="0.35">
      <c r="A161" s="27"/>
      <c r="B161" s="24"/>
      <c r="C161" s="24"/>
      <c r="D161" s="23"/>
      <c r="E161" s="21"/>
      <c r="F161" s="2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</row>
    <row r="162" spans="1:261" customFormat="1" x14ac:dyDescent="0.35">
      <c r="A162" s="27"/>
      <c r="B162" s="25"/>
      <c r="C162" s="24"/>
      <c r="D162" s="23"/>
      <c r="E162" s="21"/>
      <c r="F162" s="2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</row>
    <row r="163" spans="1:261" customFormat="1" x14ac:dyDescent="0.35">
      <c r="A163" s="27"/>
      <c r="B163" s="25"/>
      <c r="C163" s="24"/>
      <c r="D163" s="23"/>
      <c r="E163" s="21"/>
      <c r="F163" s="2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</row>
    <row r="164" spans="1:261" customFormat="1" x14ac:dyDescent="0.35">
      <c r="A164" s="27"/>
      <c r="B164" s="24"/>
      <c r="C164" s="24"/>
      <c r="D164" s="23"/>
      <c r="E164" s="21"/>
      <c r="F164" s="2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</row>
    <row r="165" spans="1:261" customFormat="1" x14ac:dyDescent="0.35">
      <c r="A165" s="27"/>
      <c r="B165" s="24"/>
      <c r="C165" s="24"/>
      <c r="D165" s="23"/>
      <c r="E165" s="21"/>
      <c r="F165" s="2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</row>
    <row r="166" spans="1:261" customFormat="1" x14ac:dyDescent="0.35">
      <c r="A166" s="27"/>
      <c r="B166" s="24"/>
      <c r="C166" s="24"/>
      <c r="D166" s="23"/>
      <c r="E166" s="21"/>
      <c r="F166" s="2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</row>
    <row r="167" spans="1:261" customFormat="1" x14ac:dyDescent="0.35">
      <c r="A167" s="27"/>
      <c r="B167" s="24"/>
      <c r="C167" s="24"/>
      <c r="D167" s="23"/>
      <c r="E167" s="21"/>
      <c r="F167" s="2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</row>
    <row r="168" spans="1:261" customFormat="1" x14ac:dyDescent="0.35">
      <c r="A168" s="27"/>
      <c r="B168" s="24"/>
      <c r="C168" s="24"/>
      <c r="D168" s="23"/>
      <c r="E168" s="21"/>
      <c r="F168" s="2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</row>
    <row r="169" spans="1:261" customFormat="1" x14ac:dyDescent="0.35">
      <c r="A169" s="99"/>
      <c r="B169" s="24"/>
      <c r="C169" s="24"/>
      <c r="D169" s="24"/>
      <c r="E169" s="24"/>
      <c r="F169" s="2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</row>
    <row r="170" spans="1:261" customFormat="1" x14ac:dyDescent="0.35">
      <c r="A170" s="27"/>
      <c r="B170" s="24"/>
      <c r="C170" s="24"/>
      <c r="D170" s="23"/>
      <c r="E170" s="21"/>
      <c r="F170" s="2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</row>
    <row r="171" spans="1:261" customFormat="1" x14ac:dyDescent="0.35">
      <c r="A171" s="27"/>
      <c r="B171" s="24"/>
      <c r="C171" s="24"/>
      <c r="D171" s="23"/>
      <c r="E171" s="21"/>
      <c r="F171" s="2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</row>
    <row r="172" spans="1:261" customFormat="1" x14ac:dyDescent="0.35">
      <c r="A172" s="27"/>
      <c r="B172" s="24"/>
      <c r="C172" s="24"/>
      <c r="D172" s="23"/>
      <c r="E172" s="21"/>
      <c r="F172" s="2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</row>
    <row r="173" spans="1:261" customFormat="1" x14ac:dyDescent="0.35">
      <c r="A173" s="27"/>
      <c r="B173" s="24"/>
      <c r="C173" s="24"/>
      <c r="D173" s="23"/>
      <c r="E173" s="21"/>
      <c r="F173" s="2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</row>
    <row r="174" spans="1:261" customFormat="1" x14ac:dyDescent="0.35">
      <c r="A174" s="27"/>
      <c r="B174" s="24"/>
      <c r="C174" s="24"/>
      <c r="D174" s="23"/>
      <c r="E174" s="21"/>
      <c r="F174" s="2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</row>
    <row r="175" spans="1:261" customFormat="1" x14ac:dyDescent="0.35">
      <c r="A175" s="27"/>
      <c r="B175" s="24"/>
      <c r="C175" s="24"/>
      <c r="D175" s="23"/>
      <c r="E175" s="21"/>
      <c r="F175" s="2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</row>
    <row r="176" spans="1:261" customFormat="1" x14ac:dyDescent="0.35">
      <c r="A176" s="27"/>
      <c r="B176" s="24"/>
      <c r="C176" s="24"/>
      <c r="D176" s="23"/>
      <c r="E176" s="21"/>
      <c r="F176" s="2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</row>
    <row r="177" spans="1:6" x14ac:dyDescent="0.35">
      <c r="A177" s="27"/>
      <c r="B177" s="24"/>
      <c r="C177" s="21"/>
      <c r="D177" s="21"/>
      <c r="E177" s="26"/>
      <c r="F177" s="26"/>
    </row>
    <row r="178" spans="1:6" x14ac:dyDescent="0.35">
      <c r="A178" s="94"/>
      <c r="B178" s="24"/>
      <c r="C178" s="21"/>
      <c r="D178" s="21"/>
      <c r="E178" s="26"/>
      <c r="F178" s="26"/>
    </row>
    <row r="179" spans="1:6" x14ac:dyDescent="0.35">
      <c r="A179" s="27"/>
      <c r="B179" s="24"/>
      <c r="C179" s="21"/>
      <c r="D179" s="21"/>
      <c r="E179" s="26"/>
      <c r="F179" s="26"/>
    </row>
    <row r="180" spans="1:6" x14ac:dyDescent="0.35">
      <c r="A180" s="27"/>
      <c r="B180" s="24"/>
      <c r="C180" s="21"/>
      <c r="D180" s="21"/>
      <c r="E180" s="26"/>
      <c r="F180" s="26"/>
    </row>
    <row r="181" spans="1:6" x14ac:dyDescent="0.35">
      <c r="A181" s="27"/>
      <c r="B181" s="24"/>
      <c r="C181" s="21"/>
      <c r="D181" s="21"/>
      <c r="E181" s="26"/>
      <c r="F181" s="26"/>
    </row>
    <row r="182" spans="1:6" x14ac:dyDescent="0.35">
      <c r="A182" s="27"/>
      <c r="B182" s="24"/>
      <c r="C182" s="21"/>
      <c r="D182" s="21"/>
      <c r="E182" s="26"/>
      <c r="F182" s="26"/>
    </row>
    <row r="183" spans="1:6" x14ac:dyDescent="0.35">
      <c r="A183" s="27"/>
      <c r="B183" s="25"/>
      <c r="C183" s="21"/>
      <c r="D183" s="21"/>
      <c r="E183" s="26"/>
      <c r="F183" s="26"/>
    </row>
    <row r="184" spans="1:6" x14ac:dyDescent="0.35">
      <c r="A184" s="27"/>
      <c r="B184" s="24"/>
      <c r="C184" s="21"/>
      <c r="D184" s="21"/>
      <c r="E184" s="26"/>
      <c r="F184" s="26"/>
    </row>
    <row r="185" spans="1:6" x14ac:dyDescent="0.35">
      <c r="A185" s="27"/>
      <c r="B185" s="25"/>
      <c r="C185" s="21"/>
      <c r="D185" s="21"/>
      <c r="E185" s="26"/>
      <c r="F185" s="26"/>
    </row>
    <row r="186" spans="1:6" x14ac:dyDescent="0.35">
      <c r="A186" s="27"/>
      <c r="B186" s="24"/>
      <c r="C186" s="21"/>
      <c r="D186" s="21"/>
      <c r="E186" s="26"/>
      <c r="F186" s="26"/>
    </row>
    <row r="187" spans="1:6" x14ac:dyDescent="0.35">
      <c r="A187" s="94"/>
      <c r="B187" s="24"/>
      <c r="C187" s="21"/>
      <c r="D187" s="21"/>
    </row>
  </sheetData>
  <mergeCells count="122">
    <mergeCell ref="B133:C133"/>
    <mergeCell ref="B134:C134"/>
    <mergeCell ref="B135:C135"/>
    <mergeCell ref="B136:C136"/>
    <mergeCell ref="C2:F2"/>
    <mergeCell ref="C119:D119"/>
    <mergeCell ref="C26:D27"/>
    <mergeCell ref="B26:B27"/>
    <mergeCell ref="A26:A27"/>
    <mergeCell ref="C125:D125"/>
    <mergeCell ref="A126:D126"/>
    <mergeCell ref="C112:D112"/>
    <mergeCell ref="A113:D113"/>
    <mergeCell ref="C114:D114"/>
    <mergeCell ref="C115:D115"/>
    <mergeCell ref="C116:D116"/>
    <mergeCell ref="C117:D117"/>
    <mergeCell ref="C118:D118"/>
    <mergeCell ref="A120:D120"/>
    <mergeCell ref="A124:D124"/>
    <mergeCell ref="C101:D101"/>
    <mergeCell ref="C102:D102"/>
    <mergeCell ref="C103:D103"/>
    <mergeCell ref="A104:D104"/>
    <mergeCell ref="C105:D105"/>
    <mergeCell ref="A106:D106"/>
    <mergeCell ref="C107:D107"/>
    <mergeCell ref="C108:D108"/>
    <mergeCell ref="A111:D111"/>
    <mergeCell ref="C69:D69"/>
    <mergeCell ref="A85:D85"/>
    <mergeCell ref="A87:D87"/>
    <mergeCell ref="A93:D93"/>
    <mergeCell ref="A95:D95"/>
    <mergeCell ref="A97:D97"/>
    <mergeCell ref="C98:D98"/>
    <mergeCell ref="A99:D99"/>
    <mergeCell ref="C100:D100"/>
    <mergeCell ref="C75:D75"/>
    <mergeCell ref="C77:D77"/>
    <mergeCell ref="C78:D78"/>
    <mergeCell ref="C70:D70"/>
    <mergeCell ref="C76:D76"/>
    <mergeCell ref="C83:D83"/>
    <mergeCell ref="C71:D71"/>
    <mergeCell ref="C72:D72"/>
    <mergeCell ref="C73:D73"/>
    <mergeCell ref="C74:D74"/>
    <mergeCell ref="C88:D88"/>
    <mergeCell ref="C89:D89"/>
    <mergeCell ref="C90:D90"/>
    <mergeCell ref="C92:D92"/>
    <mergeCell ref="C82:D82"/>
    <mergeCell ref="A67:D67"/>
    <mergeCell ref="C48:D48"/>
    <mergeCell ref="C64:D64"/>
    <mergeCell ref="C46:D46"/>
    <mergeCell ref="C50:D50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A42:D42"/>
    <mergeCell ref="C44:D44"/>
    <mergeCell ref="A45:D45"/>
    <mergeCell ref="C47:D47"/>
    <mergeCell ref="A49:D49"/>
    <mergeCell ref="C51:D51"/>
    <mergeCell ref="B18:C18"/>
    <mergeCell ref="B19:C19"/>
    <mergeCell ref="C40:D40"/>
    <mergeCell ref="F9:F10"/>
    <mergeCell ref="G9:G10"/>
    <mergeCell ref="H9:H10"/>
    <mergeCell ref="I9:I10"/>
    <mergeCell ref="B11:C11"/>
    <mergeCell ref="B12:C12"/>
    <mergeCell ref="B13:C13"/>
    <mergeCell ref="B14:C14"/>
    <mergeCell ref="C39:D39"/>
    <mergeCell ref="A36:D36"/>
    <mergeCell ref="C38:D38"/>
    <mergeCell ref="C81:D81"/>
    <mergeCell ref="A91:D91"/>
    <mergeCell ref="A9:A10"/>
    <mergeCell ref="C41:D41"/>
    <mergeCell ref="C43:D43"/>
    <mergeCell ref="B9:E10"/>
    <mergeCell ref="B15:C15"/>
    <mergeCell ref="B16:C16"/>
    <mergeCell ref="C37:D37"/>
    <mergeCell ref="C110:D110"/>
    <mergeCell ref="A109:D109"/>
    <mergeCell ref="C127:D127"/>
    <mergeCell ref="C128:D128"/>
    <mergeCell ref="B21:C21"/>
    <mergeCell ref="A28:D28"/>
    <mergeCell ref="C30:D30"/>
    <mergeCell ref="A31:D31"/>
    <mergeCell ref="E26:I26"/>
    <mergeCell ref="C29:D29"/>
    <mergeCell ref="C32:D32"/>
    <mergeCell ref="C34:D34"/>
    <mergeCell ref="A33:D33"/>
    <mergeCell ref="C35:D35"/>
    <mergeCell ref="C63:D63"/>
    <mergeCell ref="C84:D84"/>
    <mergeCell ref="C86:D86"/>
    <mergeCell ref="C66:D66"/>
    <mergeCell ref="C121:D121"/>
    <mergeCell ref="C122:D122"/>
    <mergeCell ref="C123:D123"/>
    <mergeCell ref="C68:D68"/>
    <mergeCell ref="C79:D79"/>
    <mergeCell ref="C80:D80"/>
  </mergeCells>
  <pageMargins left="0.70866141732283472" right="0.11811023622047245" top="0.27559055118110237" bottom="0.15748031496062992" header="0.31496062992125984" footer="0.15748031496062992"/>
  <pageSetup paperSize="9" scale="65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расшифровка</vt:lpstr>
      <vt:lpstr>расшифровка!Область_печати</vt:lpstr>
    </vt:vector>
  </TitlesOfParts>
  <Company>MultiDVD 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Секретарь</cp:lastModifiedBy>
  <cp:lastPrinted>2019-01-31T07:58:42Z</cp:lastPrinted>
  <dcterms:created xsi:type="dcterms:W3CDTF">2014-01-16T09:38:21Z</dcterms:created>
  <dcterms:modified xsi:type="dcterms:W3CDTF">2020-09-29T12:49:07Z</dcterms:modified>
</cp:coreProperties>
</file>